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<sst xmlns="http://schemas.openxmlformats.org/spreadsheetml/2006/main" count="110" uniqueCount="106">
  <si>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>Код бюджетной класификации</t>
  </si>
  <si>
    <t>Наименование</t>
  </si>
  <si>
    <t>1 00 00000 00 0000 000</t>
  </si>
  <si>
    <t>Налоговые доходы</t>
  </si>
  <si>
    <t>1 01 00000 00 0000 000</t>
  </si>
  <si>
    <t>Налоги на прибыль,доходы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</si>
  <si>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</si>
  <si>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</si>
  <si>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</si>
  <si>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</si>
  <si>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</si>
  <si>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</si>
  <si>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</si>
  <si>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</si>
  <si>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Земельный налог</t>
  </si>
  <si>
    <t>Неналоговые доходы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</si>
  <si>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</si>
  <si>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</si>
  <si>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</si>
  <si>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</si>
  <si>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</si>
  <si>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</si>
  <si>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</si>
  <si>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</si>
  <si>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</si>
  <si>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</si>
  <si>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</si>
  <si>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 xml:space="preserve"> 3 02 01050 10 0000 130</t>
  </si>
  <si>
    <t>Доходы от продажи услуг,оказываемых учреждениями,находящимися в ведении органов местного самоуправления поселений</t>
  </si>
  <si>
    <t>Итого доходов</t>
  </si>
  <si>
    <t>2 02 02068  10 0000  151</t>
  </si>
  <si>
    <t>Субсидии бюджетам поселений на комплектование книжных фондов библиотек муниципальных образований</t>
  </si>
  <si>
    <t>2 02 02000  00 0000 151</t>
  </si>
  <si>
    <t>Субсидии бюджетам субъектов Российской Федерации и муниципальных образований (межбюджетные субсидии)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</si>
  <si>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</si>
  <si>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</si>
  <si>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План доходов сельского поселения Сытомино</t>
  </si>
  <si>
    <t>руб.</t>
  </si>
  <si>
    <t xml:space="preserve"> 1 11 05013 10 0000 120</t>
  </si>
  <si>
    <t xml:space="preserve"> 1 13 02995 10 0000 130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</si>
  <si>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</si>
  <si>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</si>
  <si>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Иные межбюджетные трансферты</t>
  </si>
  <si>
    <t>тел.: 736-492</t>
  </si>
  <si>
    <t xml:space="preserve"> 1 06 06033 10 0000 110</t>
  </si>
  <si>
    <t>Земельный налог  с физических лиц, обладающих земельным участком, расположенным в границах сельских поселений</t>
  </si>
  <si>
    <t xml:space="preserve"> 1 06 06043 10 0000 110</t>
  </si>
  <si>
    <t>Доходы,получаемые в виде арендной платы за земельный участки, государственная собственность на которые не разграничена и которые расположены в границах сельских 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</si>
  <si>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земельный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</si>
  <si>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сельских поселений на поддержку мер по обеспечению сбалансированности бюджетов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</si>
  <si>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</si>
  <si>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</si>
  <si>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доходы от компенсации затрат  бюджетов сельских поселений</t>
  </si>
  <si>
    <t>Исп.: Н.А. Баклыкова</t>
  </si>
  <si>
    <t>Межбюджетные трансферты, 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</si>
  <si>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</si>
  <si>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Расходы </t>
  </si>
  <si>
    <t xml:space="preserve">Источники </t>
  </si>
  <si>
    <t>Земельный налог с организаций, обладающих земельным участком, расположенным в границах  сельских поселений</t>
  </si>
  <si>
    <t>Налоговые и неналоговые доходы</t>
  </si>
  <si>
    <t>Дотации бюджетам сельских поселений на выравнивание бюджетной обеспеченности</t>
  </si>
  <si>
    <t>Раздел 1403</t>
  </si>
  <si>
    <t xml:space="preserve"> 1 03 02230 01 0000 110</t>
  </si>
  <si>
    <t xml:space="preserve"> 1 03 02240 01 0000 110</t>
  </si>
  <si>
    <t xml:space="preserve"> 1 03 02250 01 0000 110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</si>
  <si>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</si>
  <si>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</si>
  <si>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</si>
  <si>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</si>
  <si>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</si>
  <si>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</si>
  <si>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</si>
  <si>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 xml:space="preserve">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</si>
  <si>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</si>
  <si>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</si>
  <si>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 1 13 02000 00 0000 130</t>
  </si>
  <si>
    <t>Иные МБТ, передаваемые в бюджет Сургутского района</t>
  </si>
  <si>
    <t>2018 год</t>
  </si>
  <si>
    <t>2019 год</t>
  </si>
  <si>
    <t>Итого расходов</t>
  </si>
  <si>
    <t>на 2018 и на плановый период 2019 и 2020 годов</t>
  </si>
  <si>
    <t>План к  решению №  от ""декабря 2017г</t>
  </si>
  <si>
    <t>2018г</t>
  </si>
  <si>
    <t>2019г</t>
  </si>
  <si>
    <t>2020г</t>
  </si>
  <si>
    <t xml:space="preserve">Субвенции на осуществление полномочий по государственной регистрации актов гражданского состояния </t>
  </si>
  <si>
    <t xml:space="preserve"> 2 02 15001 10 0000 151</t>
  </si>
  <si>
    <t>2 02 15002  10 0000 151</t>
  </si>
  <si>
    <t>2 02 30000 00 0000 151</t>
  </si>
  <si>
    <t xml:space="preserve"> 2 02 35930 10 0000 151</t>
  </si>
  <si>
    <t xml:space="preserve"> 2 02 35118 10 0000 151</t>
  </si>
  <si>
    <t>2 02 40014 00 0000 151</t>
  </si>
  <si>
    <t>2 02 40014 10 0000 151</t>
  </si>
  <si>
    <t>2  02 49999 10 0000 151</t>
  </si>
  <si>
    <t xml:space="preserve">2 02 10000 00 0000 151 </t>
  </si>
  <si>
    <t>План к  решению № 148 от "21"декабря 2017г</t>
  </si>
  <si>
    <t>Сумма уточнений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</si>
  <si>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</si>
  <si>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</si>
  <si>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</si>
  <si>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</si>
  <si>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</si>
  <si>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2 18 00000 00 0000 000</t>
  </si>
  <si>
    <t>Расходы</t>
  </si>
  <si>
    <t>2020 год</t>
  </si>
  <si>
    <t>Уточненный план  к  решнию № 154   от "02" марта 2018г.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</si>
</sst>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_);_(* \(#,##0\);_(* &quot;-&quot;??_);_(@_)"/>
    <numFmt numFmtId="193" formatCode="_(* #,##0.0_);_(* \(#,##0.0\);_(* &quot;-&quot;??_);_(@_)"/>
    <numFmt numFmtId="194" formatCode="#,##0_ ;\-#,##0\ "/>
    <numFmt numFmtId="195" formatCode="#,##0.00_ ;\-#,##0.00\ "/>
    <numFmt numFmtId="196" formatCode="_-* #,##0.0_р_._-;\-* #,##0.0_р_._-;_-* &quot;-&quot;?_р_._-;_-@_-"/>
    <numFmt numFmtId="197" formatCode="0.0"/>
    <numFmt numFmtId="198" formatCode="[$-FC19]d\ mmmm\ yyyy\ &quot;г.&quot;"/>
    <numFmt numFmtId="199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58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Fill="1" applyBorder="1" applyAlignment="1" applyProtection="1">
      <alignment horizontal="center" wrapText="1"/>
      <protection hidden="1"/>
    </xf>
    <xf numFmtId="187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87" fontId="2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 horizontal="justify" wrapText="1"/>
    </xf>
    <xf numFmtId="187" fontId="1" fillId="33" borderId="10" xfId="58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7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2" fillId="0" borderId="10" xfId="0" applyFont="1" applyBorder="1" applyAlignment="1">
      <alignment wrapText="1"/>
    </xf>
    <xf numFmtId="187" fontId="2" fillId="33" borderId="11" xfId="0" applyNumberFormat="1" applyFont="1" applyFill="1" applyBorder="1" applyAlignment="1">
      <alignment/>
    </xf>
    <xf numFmtId="187" fontId="1" fillId="33" borderId="12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7" fontId="2" fillId="0" borderId="10" xfId="58" applyNumberFormat="1" applyFont="1" applyBorder="1" applyAlignment="1">
      <alignment/>
    </xf>
    <xf numFmtId="187" fontId="2" fillId="33" borderId="11" xfId="58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4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87" fontId="1" fillId="33" borderId="0" xfId="0" applyNumberFormat="1" applyFont="1" applyFill="1" applyBorder="1" applyAlignment="1">
      <alignment/>
    </xf>
    <xf numFmtId="187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1" fillId="33" borderId="0" xfId="5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130" zoomScaleNormal="130" zoomScalePageLayoutView="0" workbookViewId="0" topLeftCell="A57">
      <selection activeCell="G6" sqref="G6:G7"/>
    </sheetView>
  </sheetViews>
  <sheetFormatPr defaultColWidth="9.140625" defaultRowHeight="12.75"/>
  <cols>
    <col min="1" max="1" width="22.140625" style="0" customWidth="1"/>
    <col min="2" max="2" width="43.8515625" style="0" customWidth="1"/>
    <col min="3" max="3" width="13.8515625" style="0" customWidth="1"/>
    <col min="4" max="4" width="9.140625" style="5" hidden="1" customWidth="1"/>
    <col min="5" max="5" width="9.140625" style="0" hidden="1" customWidth="1"/>
    <col min="6" max="6" width="14.00390625" style="0" customWidth="1"/>
    <col min="7" max="7" width="16.00390625" style="0" customWidth="1"/>
    <col min="8" max="8" width="13.8515625" style="0" customWidth="1"/>
    <col min="9" max="10" width="0" style="0" hidden="1" customWidth="1"/>
    <col min="11" max="11" width="13.7109375" style="0" customWidth="1"/>
    <col min="19" max="19" width="11.7109375" style="0" customWidth="1"/>
  </cols>
  <sheetData>
    <row r="1" spans="1:11" ht="14.25" customHeight="1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4.25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3" ht="14.25">
      <c r="A3" s="1"/>
      <c r="B3" s="1"/>
      <c r="C3" s="1"/>
    </row>
    <row r="4" spans="1:11" ht="14.25">
      <c r="A4" s="1"/>
      <c r="B4" s="1"/>
      <c r="C4" s="1"/>
      <c r="K4" s="43" t="s">
        <v>37</v>
      </c>
    </row>
    <row r="5" spans="1:11" ht="14.25">
      <c r="A5" s="80" t="s">
        <v>0</v>
      </c>
      <c r="B5" s="80" t="s">
        <v>1</v>
      </c>
      <c r="C5" s="82" t="s">
        <v>82</v>
      </c>
      <c r="D5" s="83"/>
      <c r="E5" s="83"/>
      <c r="F5" s="83"/>
      <c r="G5" s="84"/>
      <c r="H5" s="44" t="s">
        <v>83</v>
      </c>
      <c r="I5" s="44"/>
      <c r="J5" s="44"/>
      <c r="K5" s="44" t="s">
        <v>84</v>
      </c>
    </row>
    <row r="6" spans="1:11" ht="12.75" customHeight="1">
      <c r="A6" s="81"/>
      <c r="B6" s="81"/>
      <c r="C6" s="72" t="s">
        <v>95</v>
      </c>
      <c r="E6" s="77"/>
      <c r="F6" s="72" t="s">
        <v>96</v>
      </c>
      <c r="G6" s="80" t="s">
        <v>105</v>
      </c>
      <c r="H6" s="72" t="s">
        <v>95</v>
      </c>
      <c r="I6" s="72" t="s">
        <v>81</v>
      </c>
      <c r="J6" s="72" t="s">
        <v>81</v>
      </c>
      <c r="K6" s="72" t="s">
        <v>95</v>
      </c>
    </row>
    <row r="7" spans="1:11" ht="51.75" customHeight="1">
      <c r="A7" s="72"/>
      <c r="B7" s="72"/>
      <c r="C7" s="73"/>
      <c r="E7" s="77"/>
      <c r="F7" s="73"/>
      <c r="G7" s="72"/>
      <c r="H7" s="73"/>
      <c r="I7" s="73"/>
      <c r="J7" s="73"/>
      <c r="K7" s="73"/>
    </row>
    <row r="8" spans="1:11" ht="12.75">
      <c r="A8" s="22" t="s">
        <v>2</v>
      </c>
      <c r="B8" s="23" t="s">
        <v>59</v>
      </c>
      <c r="C8" s="17">
        <f>C9+C26</f>
        <v>4452989.21</v>
      </c>
      <c r="F8" s="17">
        <f>F9+F26</f>
        <v>232839.49</v>
      </c>
      <c r="G8" s="17">
        <f>G9+G26</f>
        <v>4685828.7</v>
      </c>
      <c r="H8" s="17">
        <f>H9+H26</f>
        <v>4453389.21</v>
      </c>
      <c r="I8" s="5"/>
      <c r="K8" s="17">
        <f>K9+K26</f>
        <v>4453789.21</v>
      </c>
    </row>
    <row r="9" spans="1:11" ht="12.75">
      <c r="A9" s="22"/>
      <c r="B9" s="23" t="s">
        <v>3</v>
      </c>
      <c r="C9" s="17">
        <f>C11+C19+C25+C13</f>
        <v>4437989.21</v>
      </c>
      <c r="F9" s="17">
        <f>F11+F19+F25+F13</f>
        <v>90839.48999999999</v>
      </c>
      <c r="G9" s="17">
        <f>G11+G19+G25+G13</f>
        <v>4528828.7</v>
      </c>
      <c r="H9" s="17">
        <f>H11+H19+H25+H13</f>
        <v>4438389.21</v>
      </c>
      <c r="I9" s="5"/>
      <c r="K9" s="17">
        <f>K11+K19+K25+K13</f>
        <v>4438789.21</v>
      </c>
    </row>
    <row r="10" spans="1:11" ht="12.75">
      <c r="A10" s="22" t="s">
        <v>4</v>
      </c>
      <c r="B10" s="23" t="s">
        <v>5</v>
      </c>
      <c r="C10" s="17">
        <f>C11</f>
        <v>1625600</v>
      </c>
      <c r="F10" s="17">
        <f aca="true" t="shared" si="0" ref="F10:H11">F11</f>
        <v>0</v>
      </c>
      <c r="G10" s="17">
        <f t="shared" si="0"/>
        <v>1625600</v>
      </c>
      <c r="H10" s="17">
        <f t="shared" si="0"/>
        <v>1625900</v>
      </c>
      <c r="I10" s="5"/>
      <c r="K10" s="17">
        <f>K11</f>
        <v>1626300</v>
      </c>
    </row>
    <row r="11" spans="1:11" ht="12.75">
      <c r="A11" s="22" t="s">
        <v>6</v>
      </c>
      <c r="B11" s="23" t="s">
        <v>7</v>
      </c>
      <c r="C11" s="17">
        <f>C12</f>
        <v>1625600</v>
      </c>
      <c r="F11" s="17">
        <f t="shared" si="0"/>
        <v>0</v>
      </c>
      <c r="G11" s="50">
        <f t="shared" si="0"/>
        <v>1625600</v>
      </c>
      <c r="H11" s="17">
        <f t="shared" si="0"/>
        <v>1625900</v>
      </c>
      <c r="I11" s="5"/>
      <c r="K11" s="17">
        <f>K12</f>
        <v>1626300</v>
      </c>
    </row>
    <row r="12" spans="1:11" ht="80.25" customHeight="1">
      <c r="A12" s="16" t="s">
        <v>40</v>
      </c>
      <c r="B12" s="18" t="s">
        <v>41</v>
      </c>
      <c r="C12" s="24">
        <v>1625600</v>
      </c>
      <c r="F12" s="24"/>
      <c r="G12" s="36">
        <f>C12+F12</f>
        <v>1625600</v>
      </c>
      <c r="H12" s="24">
        <v>1625900</v>
      </c>
      <c r="I12" s="5"/>
      <c r="K12" s="24">
        <v>1626300</v>
      </c>
    </row>
    <row r="13" spans="1:12" ht="27.75" customHeight="1">
      <c r="A13" s="22" t="s">
        <v>67</v>
      </c>
      <c r="B13" s="33" t="s">
        <v>68</v>
      </c>
      <c r="C13" s="17">
        <f>C14</f>
        <v>2680489.21</v>
      </c>
      <c r="D13" s="48"/>
      <c r="E13" s="48"/>
      <c r="F13" s="17">
        <f>F14</f>
        <v>90839.48999999999</v>
      </c>
      <c r="G13" s="17">
        <f>G14</f>
        <v>2771328.7</v>
      </c>
      <c r="H13" s="17">
        <f>H14</f>
        <v>2680489.21</v>
      </c>
      <c r="I13" s="48"/>
      <c r="J13" s="48"/>
      <c r="K13" s="17">
        <f>K14</f>
        <v>2680489.21</v>
      </c>
      <c r="L13" s="46"/>
    </row>
    <row r="14" spans="1:19" ht="39.75" customHeight="1">
      <c r="A14" s="22" t="s">
        <v>69</v>
      </c>
      <c r="B14" s="33" t="s">
        <v>70</v>
      </c>
      <c r="C14" s="17">
        <f>C15+C16+C17</f>
        <v>2680489.21</v>
      </c>
      <c r="F14" s="17">
        <f>F15+F16+F17+F18</f>
        <v>90839.48999999999</v>
      </c>
      <c r="G14" s="17">
        <f>G15+G16+G17+G18</f>
        <v>2771328.7</v>
      </c>
      <c r="H14" s="17">
        <f>H15+H16+H17</f>
        <v>2680489.21</v>
      </c>
      <c r="I14" s="5"/>
      <c r="K14" s="17">
        <f>K15+K16+K17</f>
        <v>2680489.21</v>
      </c>
      <c r="S14" s="47"/>
    </row>
    <row r="15" spans="1:12" ht="76.5" customHeight="1">
      <c r="A15" s="29" t="s">
        <v>62</v>
      </c>
      <c r="B15" s="18" t="s">
        <v>65</v>
      </c>
      <c r="C15" s="24">
        <v>884561.44</v>
      </c>
      <c r="D15" s="32">
        <v>0.33</v>
      </c>
      <c r="F15" s="24">
        <v>149180.96</v>
      </c>
      <c r="G15" s="36">
        <f>C15+F15</f>
        <v>1033742.3999999999</v>
      </c>
      <c r="H15" s="24">
        <v>884561.44</v>
      </c>
      <c r="I15" s="24">
        <v>1139523</v>
      </c>
      <c r="J15" s="24">
        <v>1139523</v>
      </c>
      <c r="K15" s="24">
        <v>884561.44</v>
      </c>
      <c r="L15" s="45">
        <v>0.33</v>
      </c>
    </row>
    <row r="16" spans="1:12" ht="90" customHeight="1">
      <c r="A16" s="29" t="s">
        <v>63</v>
      </c>
      <c r="B16" s="18" t="s">
        <v>71</v>
      </c>
      <c r="C16" s="24">
        <v>26804.89</v>
      </c>
      <c r="D16" s="32">
        <v>0.01</v>
      </c>
      <c r="E16">
        <v>3453.1</v>
      </c>
      <c r="F16" s="24">
        <v>-18871.27</v>
      </c>
      <c r="G16" s="36">
        <f>C16+F16</f>
        <v>7933.619999999999</v>
      </c>
      <c r="H16" s="24">
        <v>26804.89</v>
      </c>
      <c r="I16" s="24">
        <v>34531</v>
      </c>
      <c r="J16" s="24">
        <v>34531</v>
      </c>
      <c r="K16" s="24">
        <v>26804.89</v>
      </c>
      <c r="L16" s="45">
        <v>0.01</v>
      </c>
    </row>
    <row r="17" spans="1:19" ht="80.25" customHeight="1">
      <c r="A17" s="29" t="s">
        <v>64</v>
      </c>
      <c r="B17" s="18" t="s">
        <v>66</v>
      </c>
      <c r="C17" s="24">
        <v>1769122.88</v>
      </c>
      <c r="D17" s="32">
        <v>0.66</v>
      </c>
      <c r="F17" s="24">
        <v>120389.87</v>
      </c>
      <c r="G17" s="36">
        <f>C17+F17</f>
        <v>1889512.75</v>
      </c>
      <c r="H17" s="24">
        <v>1769122.88</v>
      </c>
      <c r="I17" s="24">
        <v>2279046</v>
      </c>
      <c r="J17" s="24">
        <v>2279046</v>
      </c>
      <c r="K17" s="24">
        <v>1769122.88</v>
      </c>
      <c r="L17" s="45">
        <v>0.66</v>
      </c>
      <c r="S17">
        <v>1769122.88</v>
      </c>
    </row>
    <row r="18" spans="1:12" ht="80.25" customHeight="1">
      <c r="A18" s="29" t="s">
        <v>97</v>
      </c>
      <c r="B18" s="18" t="s">
        <v>98</v>
      </c>
      <c r="C18" s="24"/>
      <c r="D18" s="32"/>
      <c r="F18" s="24">
        <v>-159860.07</v>
      </c>
      <c r="G18" s="36">
        <f>C18+F18</f>
        <v>-159860.07</v>
      </c>
      <c r="H18" s="24"/>
      <c r="I18" s="53"/>
      <c r="J18" s="53"/>
      <c r="K18" s="24"/>
      <c r="L18" s="45"/>
    </row>
    <row r="19" spans="1:11" ht="12.75">
      <c r="A19" s="22" t="s">
        <v>8</v>
      </c>
      <c r="B19" s="25" t="s">
        <v>9</v>
      </c>
      <c r="C19" s="17">
        <f>C20+C22</f>
        <v>125500</v>
      </c>
      <c r="F19" s="17">
        <f>F20+F22</f>
        <v>0</v>
      </c>
      <c r="G19" s="17">
        <f>G20+G22</f>
        <v>125500</v>
      </c>
      <c r="H19" s="17">
        <f>H20+H22</f>
        <v>125600</v>
      </c>
      <c r="I19" s="5"/>
      <c r="K19" s="17">
        <f>K20+K22</f>
        <v>125600</v>
      </c>
    </row>
    <row r="20" spans="1:11" ht="15.75" customHeight="1">
      <c r="A20" s="22" t="s">
        <v>10</v>
      </c>
      <c r="B20" s="25" t="s">
        <v>11</v>
      </c>
      <c r="C20" s="17">
        <f>C21</f>
        <v>73500</v>
      </c>
      <c r="F20" s="17">
        <f>F21</f>
        <v>0</v>
      </c>
      <c r="G20" s="17">
        <f>G21</f>
        <v>73500</v>
      </c>
      <c r="H20" s="17">
        <f>H21</f>
        <v>73500</v>
      </c>
      <c r="I20" s="5"/>
      <c r="K20" s="17">
        <f>K21</f>
        <v>73500</v>
      </c>
    </row>
    <row r="21" spans="1:11" ht="38.25" customHeight="1">
      <c r="A21" s="26" t="s">
        <v>12</v>
      </c>
      <c r="B21" s="18" t="s">
        <v>55</v>
      </c>
      <c r="C21" s="24">
        <v>73500</v>
      </c>
      <c r="F21" s="24"/>
      <c r="G21" s="36">
        <f>C21+F21</f>
        <v>73500</v>
      </c>
      <c r="H21" s="24">
        <v>73500</v>
      </c>
      <c r="I21" s="24">
        <v>73500</v>
      </c>
      <c r="J21" s="24">
        <v>73500</v>
      </c>
      <c r="K21" s="24">
        <v>73500</v>
      </c>
    </row>
    <row r="22" spans="1:11" ht="14.25" customHeight="1">
      <c r="A22" s="22" t="s">
        <v>13</v>
      </c>
      <c r="B22" s="25" t="s">
        <v>14</v>
      </c>
      <c r="C22" s="17">
        <f>C23+C24</f>
        <v>52000</v>
      </c>
      <c r="F22" s="17">
        <f>F23+F24</f>
        <v>0</v>
      </c>
      <c r="G22" s="17">
        <f>G23+G24</f>
        <v>52000</v>
      </c>
      <c r="H22" s="17">
        <f>H23+H24</f>
        <v>52100</v>
      </c>
      <c r="I22" s="5"/>
      <c r="K22" s="17">
        <f>K23+K24</f>
        <v>52100</v>
      </c>
    </row>
    <row r="23" spans="1:11" ht="25.5" customHeight="1">
      <c r="A23" s="26" t="s">
        <v>44</v>
      </c>
      <c r="B23" s="18" t="s">
        <v>58</v>
      </c>
      <c r="C23" s="24">
        <v>18100</v>
      </c>
      <c r="D23" s="7"/>
      <c r="F23" s="24"/>
      <c r="G23" s="36">
        <f>C23+F23</f>
        <v>18100</v>
      </c>
      <c r="H23" s="24">
        <v>18100</v>
      </c>
      <c r="I23" s="24">
        <v>18100</v>
      </c>
      <c r="J23" s="24">
        <v>18100</v>
      </c>
      <c r="K23" s="24">
        <v>18100</v>
      </c>
    </row>
    <row r="24" spans="1:11" ht="39" customHeight="1">
      <c r="A24" s="26" t="s">
        <v>46</v>
      </c>
      <c r="B24" s="18" t="s">
        <v>45</v>
      </c>
      <c r="C24" s="24">
        <v>33900</v>
      </c>
      <c r="D24" s="7"/>
      <c r="F24" s="24"/>
      <c r="G24" s="36">
        <f>C24+F24</f>
        <v>33900</v>
      </c>
      <c r="H24" s="24">
        <v>34000</v>
      </c>
      <c r="I24" s="24">
        <v>33900</v>
      </c>
      <c r="J24" s="24">
        <v>33900</v>
      </c>
      <c r="K24" s="24">
        <v>34000</v>
      </c>
    </row>
    <row r="25" spans="1:11" ht="75" customHeight="1">
      <c r="A25" s="27" t="s">
        <v>34</v>
      </c>
      <c r="B25" s="28" t="s">
        <v>35</v>
      </c>
      <c r="C25" s="19">
        <v>6400</v>
      </c>
      <c r="F25" s="19"/>
      <c r="G25" s="36">
        <f>C25+F25</f>
        <v>6400</v>
      </c>
      <c r="H25" s="19">
        <v>6400</v>
      </c>
      <c r="I25" s="19">
        <v>6400</v>
      </c>
      <c r="J25" s="19">
        <v>6400</v>
      </c>
      <c r="K25" s="19">
        <v>6400</v>
      </c>
    </row>
    <row r="26" spans="1:11" ht="12.75">
      <c r="A26" s="22"/>
      <c r="B26" s="25" t="s">
        <v>15</v>
      </c>
      <c r="C26" s="17">
        <f>C29</f>
        <v>15000</v>
      </c>
      <c r="F26" s="17">
        <f>F29</f>
        <v>142000</v>
      </c>
      <c r="G26" s="17">
        <f>G29</f>
        <v>157000</v>
      </c>
      <c r="H26" s="17">
        <f>H27+H31</f>
        <v>15000</v>
      </c>
      <c r="I26" s="5"/>
      <c r="K26" s="17">
        <f>K29</f>
        <v>15000</v>
      </c>
    </row>
    <row r="27" spans="1:11" ht="80.25" customHeight="1" hidden="1">
      <c r="A27" s="22" t="s">
        <v>16</v>
      </c>
      <c r="B27" s="28" t="s">
        <v>48</v>
      </c>
      <c r="C27" s="17">
        <f>C28</f>
        <v>0</v>
      </c>
      <c r="F27" s="17">
        <f>F28</f>
        <v>0</v>
      </c>
      <c r="G27" s="17">
        <f>G28</f>
        <v>0</v>
      </c>
      <c r="H27" s="17">
        <f>H28</f>
        <v>0</v>
      </c>
      <c r="I27" s="5"/>
      <c r="K27" s="17">
        <f>K28</f>
        <v>0</v>
      </c>
    </row>
    <row r="28" spans="1:11" ht="87" customHeight="1" hidden="1">
      <c r="A28" s="26" t="s">
        <v>38</v>
      </c>
      <c r="B28" s="18" t="s">
        <v>47</v>
      </c>
      <c r="C28" s="24">
        <v>0</v>
      </c>
      <c r="F28" s="24">
        <v>0</v>
      </c>
      <c r="G28" s="24">
        <v>0</v>
      </c>
      <c r="H28" s="24">
        <v>0</v>
      </c>
      <c r="I28" s="5"/>
      <c r="K28" s="24">
        <v>0</v>
      </c>
    </row>
    <row r="29" spans="1:11" s="4" customFormat="1" ht="27.75" customHeight="1">
      <c r="A29" s="27" t="s">
        <v>72</v>
      </c>
      <c r="B29" s="28" t="s">
        <v>73</v>
      </c>
      <c r="C29" s="17">
        <f>C30</f>
        <v>15000</v>
      </c>
      <c r="D29" s="8"/>
      <c r="F29" s="17">
        <f aca="true" t="shared" si="1" ref="F29:H30">F30</f>
        <v>142000</v>
      </c>
      <c r="G29" s="17">
        <f t="shared" si="1"/>
        <v>157000</v>
      </c>
      <c r="H29" s="17">
        <f t="shared" si="1"/>
        <v>15000</v>
      </c>
      <c r="I29" s="8"/>
      <c r="K29" s="17">
        <f>K30</f>
        <v>15000</v>
      </c>
    </row>
    <row r="30" spans="1:11" s="4" customFormat="1" ht="18.75" customHeight="1">
      <c r="A30" s="27" t="s">
        <v>75</v>
      </c>
      <c r="B30" s="28" t="s">
        <v>74</v>
      </c>
      <c r="C30" s="17">
        <f>C31</f>
        <v>15000</v>
      </c>
      <c r="D30" s="8"/>
      <c r="F30" s="17">
        <f t="shared" si="1"/>
        <v>142000</v>
      </c>
      <c r="G30" s="17">
        <f t="shared" si="1"/>
        <v>157000</v>
      </c>
      <c r="H30" s="17">
        <f t="shared" si="1"/>
        <v>15000</v>
      </c>
      <c r="I30" s="8"/>
      <c r="K30" s="17">
        <f>K31</f>
        <v>15000</v>
      </c>
    </row>
    <row r="31" spans="1:11" ht="27.75" customHeight="1">
      <c r="A31" s="26" t="s">
        <v>39</v>
      </c>
      <c r="B31" s="18" t="s">
        <v>52</v>
      </c>
      <c r="C31" s="24">
        <v>15000</v>
      </c>
      <c r="F31" s="24">
        <v>142000</v>
      </c>
      <c r="G31" s="36">
        <f>C31+F31</f>
        <v>157000</v>
      </c>
      <c r="H31" s="24">
        <v>15000</v>
      </c>
      <c r="I31" s="5"/>
      <c r="K31" s="24">
        <v>15000</v>
      </c>
    </row>
    <row r="32" spans="1:11" ht="12.75">
      <c r="A32" s="22" t="s">
        <v>17</v>
      </c>
      <c r="B32" s="25" t="s">
        <v>18</v>
      </c>
      <c r="C32" s="17">
        <f>C33</f>
        <v>43954983.67</v>
      </c>
      <c r="F32" s="17">
        <f>F33+F48</f>
        <v>132187.86</v>
      </c>
      <c r="G32" s="17">
        <f>G33+G48</f>
        <v>44087171.53</v>
      </c>
      <c r="H32" s="17">
        <f>H33</f>
        <v>36973478.65</v>
      </c>
      <c r="I32" s="5"/>
      <c r="K32" s="17">
        <f>K33</f>
        <v>37010001.81</v>
      </c>
    </row>
    <row r="33" spans="1:11" ht="25.5">
      <c r="A33" s="22" t="s">
        <v>19</v>
      </c>
      <c r="B33" s="28" t="s">
        <v>20</v>
      </c>
      <c r="C33" s="17">
        <f>C34+C39+C42</f>
        <v>43954983.67</v>
      </c>
      <c r="F33" s="17">
        <f>F34+F39+F42</f>
        <v>0</v>
      </c>
      <c r="G33" s="17">
        <f>G34+G39+G42</f>
        <v>43954983.67</v>
      </c>
      <c r="H33" s="17">
        <f>H34+H39+H42</f>
        <v>36973478.65</v>
      </c>
      <c r="I33" s="5"/>
      <c r="K33" s="17">
        <f>K34+K39+K42</f>
        <v>37010001.81</v>
      </c>
    </row>
    <row r="34" spans="1:11" ht="25.5" customHeight="1">
      <c r="A34" s="22" t="s">
        <v>94</v>
      </c>
      <c r="B34" s="28" t="s">
        <v>21</v>
      </c>
      <c r="C34" s="17">
        <f>C35+C36</f>
        <v>29563200</v>
      </c>
      <c r="F34" s="17">
        <f>F35+F36</f>
        <v>0</v>
      </c>
      <c r="G34" s="17">
        <f>G35+G36</f>
        <v>29563200</v>
      </c>
      <c r="H34" s="17">
        <f>H35+H36</f>
        <v>29459800</v>
      </c>
      <c r="I34" s="5"/>
      <c r="K34" s="17">
        <f>K35+K36</f>
        <v>29459400</v>
      </c>
    </row>
    <row r="35" spans="1:11" ht="28.5" customHeight="1">
      <c r="A35" s="26" t="s">
        <v>86</v>
      </c>
      <c r="B35" s="18" t="s">
        <v>60</v>
      </c>
      <c r="C35" s="24">
        <v>22551000</v>
      </c>
      <c r="F35" s="24"/>
      <c r="G35" s="36">
        <f>C35+F35</f>
        <v>22551000</v>
      </c>
      <c r="H35" s="24">
        <v>24479800</v>
      </c>
      <c r="I35" s="5"/>
      <c r="K35" s="24">
        <v>26475900</v>
      </c>
    </row>
    <row r="36" spans="1:11" ht="27.75" customHeight="1">
      <c r="A36" s="26" t="s">
        <v>87</v>
      </c>
      <c r="B36" s="18" t="s">
        <v>49</v>
      </c>
      <c r="C36" s="24">
        <v>7012200</v>
      </c>
      <c r="F36" s="24"/>
      <c r="G36" s="36">
        <f>C36+F36</f>
        <v>7012200</v>
      </c>
      <c r="H36" s="24">
        <v>4980000</v>
      </c>
      <c r="I36" s="5"/>
      <c r="K36" s="24">
        <v>2983500</v>
      </c>
    </row>
    <row r="37" spans="1:11" ht="60" customHeight="1" hidden="1">
      <c r="A37" s="22" t="s">
        <v>32</v>
      </c>
      <c r="B37" s="20" t="s">
        <v>33</v>
      </c>
      <c r="C37" s="21"/>
      <c r="F37" s="21"/>
      <c r="G37" s="36"/>
      <c r="H37" s="21"/>
      <c r="I37" s="5"/>
      <c r="K37" s="21"/>
    </row>
    <row r="38" spans="1:11" ht="63" customHeight="1" hidden="1">
      <c r="A38" s="26" t="s">
        <v>30</v>
      </c>
      <c r="B38" s="30" t="s">
        <v>31</v>
      </c>
      <c r="C38" s="24"/>
      <c r="F38" s="24"/>
      <c r="G38" s="36"/>
      <c r="H38" s="24"/>
      <c r="I38" s="5"/>
      <c r="K38" s="24"/>
    </row>
    <row r="39" spans="1:11" ht="27.75" customHeight="1">
      <c r="A39" s="22" t="s">
        <v>88</v>
      </c>
      <c r="B39" s="28" t="s">
        <v>22</v>
      </c>
      <c r="C39" s="34">
        <f>C41+C40</f>
        <v>261987</v>
      </c>
      <c r="F39" s="34">
        <f aca="true" t="shared" si="2" ref="F39:K39">F41+F40</f>
        <v>0</v>
      </c>
      <c r="G39" s="34">
        <f t="shared" si="2"/>
        <v>261987</v>
      </c>
      <c r="H39" s="34">
        <f t="shared" si="2"/>
        <v>265887</v>
      </c>
      <c r="I39" s="34">
        <f t="shared" si="2"/>
        <v>16988</v>
      </c>
      <c r="J39" s="34">
        <f t="shared" si="2"/>
        <v>16988</v>
      </c>
      <c r="K39" s="34">
        <f t="shared" si="2"/>
        <v>279187</v>
      </c>
    </row>
    <row r="40" spans="1:11" ht="41.25" customHeight="1">
      <c r="A40" s="26" t="s">
        <v>89</v>
      </c>
      <c r="B40" s="18" t="s">
        <v>85</v>
      </c>
      <c r="C40" s="36">
        <v>51887</v>
      </c>
      <c r="D40" s="37"/>
      <c r="E40" s="49"/>
      <c r="F40" s="36"/>
      <c r="G40" s="36">
        <f>C40+F40</f>
        <v>51887</v>
      </c>
      <c r="H40" s="36">
        <v>51887</v>
      </c>
      <c r="I40" s="36">
        <v>16988</v>
      </c>
      <c r="J40" s="36">
        <v>16988</v>
      </c>
      <c r="K40" s="36">
        <v>51887</v>
      </c>
    </row>
    <row r="41" spans="1:11" ht="39" customHeight="1">
      <c r="A41" s="26" t="s">
        <v>90</v>
      </c>
      <c r="B41" s="18" t="s">
        <v>50</v>
      </c>
      <c r="C41" s="35">
        <v>210100</v>
      </c>
      <c r="F41" s="35"/>
      <c r="G41" s="36">
        <f>C41+F41</f>
        <v>210100</v>
      </c>
      <c r="H41" s="35">
        <v>214000</v>
      </c>
      <c r="I41" s="5"/>
      <c r="K41" s="35">
        <v>227300</v>
      </c>
    </row>
    <row r="42" spans="1:11" s="4" customFormat="1" ht="17.25" customHeight="1">
      <c r="A42" s="22" t="s">
        <v>91</v>
      </c>
      <c r="B42" s="28" t="s">
        <v>42</v>
      </c>
      <c r="C42" s="19">
        <f>C43+C44</f>
        <v>14129796.67</v>
      </c>
      <c r="D42" s="8"/>
      <c r="F42" s="19">
        <f>F43+F44</f>
        <v>0</v>
      </c>
      <c r="G42" s="19">
        <f>G43+G44</f>
        <v>14129796.67</v>
      </c>
      <c r="H42" s="19">
        <f>H43+H44</f>
        <v>7247791.65</v>
      </c>
      <c r="I42" s="8"/>
      <c r="K42" s="19">
        <f>K43+K44</f>
        <v>7271414.8100000005</v>
      </c>
    </row>
    <row r="43" spans="1:11" s="5" customFormat="1" ht="63.75" customHeight="1">
      <c r="A43" s="31" t="s">
        <v>92</v>
      </c>
      <c r="B43" s="18" t="s">
        <v>54</v>
      </c>
      <c r="C43" s="24">
        <v>1258839.1</v>
      </c>
      <c r="F43" s="24"/>
      <c r="G43" s="51">
        <f>C43+F43</f>
        <v>1258839.1</v>
      </c>
      <c r="H43" s="24">
        <v>1258839.1</v>
      </c>
      <c r="I43" s="24">
        <v>1258839.1</v>
      </c>
      <c r="J43" s="24">
        <v>1258839.1</v>
      </c>
      <c r="K43" s="24">
        <v>1258839.1</v>
      </c>
    </row>
    <row r="44" spans="1:11" s="6" customFormat="1" ht="27" customHeight="1">
      <c r="A44" s="31" t="s">
        <v>93</v>
      </c>
      <c r="B44" s="18" t="s">
        <v>51</v>
      </c>
      <c r="C44" s="21">
        <v>12870957.57</v>
      </c>
      <c r="F44" s="21"/>
      <c r="G44" s="51">
        <f>C44+F44</f>
        <v>12870957.57</v>
      </c>
      <c r="H44" s="21">
        <v>5988952.55</v>
      </c>
      <c r="K44" s="21">
        <v>6012575.71</v>
      </c>
    </row>
    <row r="45" spans="1:11" ht="27.75" customHeight="1" hidden="1">
      <c r="A45" s="27" t="s">
        <v>23</v>
      </c>
      <c r="B45" s="28" t="s">
        <v>24</v>
      </c>
      <c r="C45" s="19"/>
      <c r="F45" s="19"/>
      <c r="G45" s="36"/>
      <c r="H45" s="19"/>
      <c r="I45" s="5"/>
      <c r="K45" s="19"/>
    </row>
    <row r="46" spans="1:11" ht="27" customHeight="1" hidden="1">
      <c r="A46" s="27" t="s">
        <v>25</v>
      </c>
      <c r="B46" s="28" t="s">
        <v>26</v>
      </c>
      <c r="C46" s="19"/>
      <c r="F46" s="19"/>
      <c r="G46" s="36"/>
      <c r="H46" s="19"/>
      <c r="I46" s="5"/>
      <c r="K46" s="19"/>
    </row>
    <row r="47" spans="1:11" ht="66.75" customHeight="1" hidden="1">
      <c r="A47" s="26" t="s">
        <v>27</v>
      </c>
      <c r="B47" s="18" t="s">
        <v>28</v>
      </c>
      <c r="C47" s="24"/>
      <c r="F47" s="24"/>
      <c r="G47" s="36"/>
      <c r="H47" s="24"/>
      <c r="I47" s="5"/>
      <c r="K47" s="24"/>
    </row>
    <row r="48" spans="1:11" ht="41.25" customHeight="1">
      <c r="A48" s="27" t="s">
        <v>102</v>
      </c>
      <c r="B48" s="28" t="s">
        <v>101</v>
      </c>
      <c r="C48" s="34">
        <f>C49</f>
        <v>0</v>
      </c>
      <c r="D48" s="8"/>
      <c r="E48" s="4"/>
      <c r="F48" s="34">
        <f>F49</f>
        <v>132187.86</v>
      </c>
      <c r="G48" s="34">
        <f>G49</f>
        <v>132187.86</v>
      </c>
      <c r="H48" s="54"/>
      <c r="I48" s="5"/>
      <c r="K48" s="54"/>
    </row>
    <row r="49" spans="1:11" ht="57" customHeight="1">
      <c r="A49" s="26" t="s">
        <v>100</v>
      </c>
      <c r="B49" s="18" t="s">
        <v>99</v>
      </c>
      <c r="C49" s="54"/>
      <c r="F49" s="54">
        <v>132187.86</v>
      </c>
      <c r="G49" s="52">
        <f>C49+F49</f>
        <v>132187.86</v>
      </c>
      <c r="H49" s="54"/>
      <c r="I49" s="5"/>
      <c r="K49" s="54"/>
    </row>
    <row r="50" spans="1:11" ht="12.75">
      <c r="A50" s="75" t="s">
        <v>29</v>
      </c>
      <c r="B50" s="76"/>
      <c r="C50" s="41">
        <f>C8+C32</f>
        <v>48407972.88</v>
      </c>
      <c r="F50" s="41">
        <f>F8+F32</f>
        <v>365027.35</v>
      </c>
      <c r="G50" s="41">
        <f>G8+G32</f>
        <v>48773000.230000004</v>
      </c>
      <c r="H50" s="41">
        <f>H8+H32</f>
        <v>41426867.86</v>
      </c>
      <c r="I50" s="5"/>
      <c r="K50" s="41">
        <f>K8+K32</f>
        <v>41463791.02</v>
      </c>
    </row>
    <row r="51" spans="1:11" ht="12.75">
      <c r="A51" s="75" t="s">
        <v>79</v>
      </c>
      <c r="B51" s="76"/>
      <c r="C51" s="40">
        <v>48407972.88</v>
      </c>
      <c r="D51" s="42"/>
      <c r="E51" s="13"/>
      <c r="F51" s="40"/>
      <c r="G51" s="67">
        <v>52019897.54</v>
      </c>
      <c r="H51" s="19">
        <v>41426867.86</v>
      </c>
      <c r="I51" s="68"/>
      <c r="J51" s="69"/>
      <c r="K51" s="19">
        <v>41463791.02</v>
      </c>
    </row>
    <row r="52" spans="1:3" ht="12.75">
      <c r="A52" s="10"/>
      <c r="B52" s="11"/>
      <c r="C52" s="12"/>
    </row>
    <row r="53" spans="1:3" ht="12.75">
      <c r="A53" s="74" t="s">
        <v>53</v>
      </c>
      <c r="B53" s="74"/>
      <c r="C53" s="12"/>
    </row>
    <row r="54" spans="1:3" ht="12.75">
      <c r="A54" s="74" t="s">
        <v>43</v>
      </c>
      <c r="B54" s="74"/>
      <c r="C54" s="3"/>
    </row>
    <row r="55" spans="1:11" ht="12.75">
      <c r="A55" s="2"/>
      <c r="B55" s="70" t="s">
        <v>76</v>
      </c>
      <c r="C55" s="22" t="s">
        <v>77</v>
      </c>
      <c r="D55" s="38"/>
      <c r="E55" s="22"/>
      <c r="F55" s="22" t="s">
        <v>78</v>
      </c>
      <c r="G55" s="22" t="s">
        <v>104</v>
      </c>
      <c r="H55" s="57"/>
      <c r="I55" s="57"/>
      <c r="J55" s="57"/>
      <c r="K55" s="57"/>
    </row>
    <row r="56" spans="2:11" ht="12.75">
      <c r="B56" s="71"/>
      <c r="C56" s="55">
        <v>5155920.09</v>
      </c>
      <c r="D56" s="56"/>
      <c r="E56" s="55"/>
      <c r="F56" s="39">
        <v>4995332.55</v>
      </c>
      <c r="G56" s="39">
        <v>5018655.71</v>
      </c>
      <c r="H56" s="58"/>
      <c r="I56" s="59"/>
      <c r="J56" s="59"/>
      <c r="K56" s="58"/>
    </row>
    <row r="57" spans="2:11" ht="12.75">
      <c r="B57" s="61" t="s">
        <v>103</v>
      </c>
      <c r="C57" s="39">
        <v>52019897.54</v>
      </c>
      <c r="D57" s="62"/>
      <c r="E57" s="39"/>
      <c r="F57" s="39">
        <v>41426867.86</v>
      </c>
      <c r="G57" s="39">
        <v>41463791.02</v>
      </c>
      <c r="H57" s="60"/>
      <c r="I57" s="60"/>
      <c r="J57" s="60"/>
      <c r="K57" s="60"/>
    </row>
    <row r="58" spans="2:11" ht="12.75" hidden="1">
      <c r="B58" s="9"/>
      <c r="C58" s="63"/>
      <c r="D58" s="64"/>
      <c r="E58" s="65"/>
      <c r="F58" s="65"/>
      <c r="G58" s="65"/>
      <c r="H58" s="60"/>
      <c r="I58" s="60"/>
      <c r="J58" s="60"/>
      <c r="K58" s="60"/>
    </row>
    <row r="59" spans="2:11" ht="18" customHeight="1" hidden="1">
      <c r="B59" s="15" t="s">
        <v>61</v>
      </c>
      <c r="C59" s="63">
        <v>4116854.7</v>
      </c>
      <c r="D59" s="64"/>
      <c r="E59" s="65"/>
      <c r="F59" s="65"/>
      <c r="G59" s="65"/>
      <c r="H59" s="60"/>
      <c r="I59" s="60"/>
      <c r="J59" s="60"/>
      <c r="K59" s="60"/>
    </row>
    <row r="60" spans="2:11" ht="19.5" customHeight="1" hidden="1">
      <c r="B60" s="14" t="s">
        <v>56</v>
      </c>
      <c r="C60" s="66"/>
      <c r="D60" s="64"/>
      <c r="E60" s="65"/>
      <c r="F60" s="65"/>
      <c r="G60" s="65"/>
      <c r="H60" s="60"/>
      <c r="I60" s="60"/>
      <c r="J60" s="60"/>
      <c r="K60" s="60"/>
    </row>
    <row r="61" spans="2:11" ht="21" customHeight="1" hidden="1">
      <c r="B61" s="13" t="s">
        <v>57</v>
      </c>
      <c r="C61" s="66"/>
      <c r="D61" s="64"/>
      <c r="E61" s="65"/>
      <c r="F61" s="65"/>
      <c r="G61" s="65"/>
      <c r="H61" s="60"/>
      <c r="I61" s="60"/>
      <c r="J61" s="60"/>
      <c r="K61" s="60"/>
    </row>
    <row r="62" spans="2:11" ht="12.75">
      <c r="B62" s="61" t="s">
        <v>57</v>
      </c>
      <c r="C62" s="39">
        <v>3246897.31</v>
      </c>
      <c r="D62" s="62"/>
      <c r="E62" s="39"/>
      <c r="F62" s="39"/>
      <c r="G62" s="39"/>
      <c r="H62" s="60"/>
      <c r="I62" s="60"/>
      <c r="J62" s="60"/>
      <c r="K62" s="60"/>
    </row>
  </sheetData>
  <sheetProtection/>
  <mergeCells count="18">
    <mergeCell ref="E6:E7"/>
    <mergeCell ref="A2:K2"/>
    <mergeCell ref="A1:K1"/>
    <mergeCell ref="B5:B7"/>
    <mergeCell ref="A5:A7"/>
    <mergeCell ref="F6:F7"/>
    <mergeCell ref="G6:G7"/>
    <mergeCell ref="C5:G5"/>
    <mergeCell ref="B55:B56"/>
    <mergeCell ref="H6:H7"/>
    <mergeCell ref="K6:K7"/>
    <mergeCell ref="A53:B53"/>
    <mergeCell ref="A54:B54"/>
    <mergeCell ref="A50:B50"/>
    <mergeCell ref="I6:I7"/>
    <mergeCell ref="J6:J7"/>
    <mergeCell ref="A51:B51"/>
    <mergeCell ref="C6:C7"/>
  </mergeCells>
  <printOptions horizontalCentered="1"/>
  <pageMargins left="0.5905511811023623" right="0.15748031496062992" top="0.1968503937007874" bottom="0.1968503937007874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2016-11-14T05:17:49Z</cp:lastPrinted>
  <dcterms:created xsi:type="dcterms:W3CDTF">1996-10-08T23:32:33Z</dcterms:created>
  <dcterms:modified xsi:type="dcterms:W3CDTF">2018-03-02T11:44:30Z</dcterms:modified>
  <cp:category/>
  <cp:version/>
  <cp:contentType/>
  <cp:contentStatus/>
</cp:coreProperties>
</file>