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<sst xmlns="http://schemas.openxmlformats.org/spreadsheetml/2006/main" count="329" uniqueCount="210">
  <si>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</si>
  <si>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</si>
  <si>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</si>
  <si>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</si>
  <si>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</si>
  <si>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</si>
  <si>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Глава по БК </t>
  </si>
  <si>
    <t>Наименование публично-правового образования</t>
  </si>
  <si>
    <t xml:space="preserve">по ОКАТО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</si>
  <si>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</si>
  <si>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</si>
  <si>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</si>
  <si>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</si>
  <si>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</si>
  <si>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</si>
  <si>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</si>
  <si>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</si>
  <si>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</si>
  <si>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</si>
  <si>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</si>
  <si>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</si>
  <si>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</si>
  <si>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</si>
  <si>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</si>
  <si>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</si>
  <si>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</si>
  <si>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</si>
  <si>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</si>
  <si>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</si>
  <si>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</si>
  <si>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</si>
  <si>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</si>
  <si>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-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</si>
  <si>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</si>
  <si>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</si>
  <si>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Невыясненные поступления,зачисляемые в бюджеты поселений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</si>
  <si>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</si>
  <si>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</si>
  <si>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</si>
  <si>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</si>
  <si>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</si>
  <si>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182 10606013 10 0000 110</t>
  </si>
  <si>
    <t>182 10606023 10 0000 110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</si>
  <si>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</si>
  <si>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</si>
  <si>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</si>
  <si>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</si>
  <si>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</si>
  <si>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</si>
  <si>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</si>
  <si>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</si>
  <si>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</si>
  <si>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</si>
  <si>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</si>
  <si>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</si>
  <si>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</si>
  <si>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</si>
  <si>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</si>
  <si>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</si>
  <si>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</si>
  <si>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</si>
  <si>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Результат кассового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</si>
  <si>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</si>
  <si>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</si>
  <si>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</si>
  <si>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</si>
  <si>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</si>
  <si>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</si>
  <si>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</si>
  <si>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</si>
  <si>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</si>
  <si>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</si>
  <si>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</si>
  <si>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</si>
  <si>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 xml:space="preserve">     увеличение остатков средств</t>
  </si>
  <si>
    <t>710</t>
  </si>
  <si>
    <t xml:space="preserve">     уменьшение остатков средств</t>
  </si>
  <si>
    <t>720</t>
  </si>
  <si>
    <t>(подпись)</t>
  </si>
  <si>
    <t>(расшифровка подписи)</t>
  </si>
  <si>
    <t>Исполнитель:</t>
  </si>
  <si>
    <t>(должность)</t>
  </si>
  <si>
    <t>650 10804020 01 0000 110</t>
  </si>
  <si>
    <t>650 11701050 10 0000 180</t>
  </si>
  <si>
    <t>650 20201001 10 0000 151</t>
  </si>
  <si>
    <t>650 20201003 10 0000 151</t>
  </si>
  <si>
    <t>650 20203003 10 0000 151</t>
  </si>
  <si>
    <t>650 20203015 10 0000 151</t>
  </si>
  <si>
    <t>Дотации бюджетам поселений на выравнивание бюджетной обеспеченности</t>
  </si>
  <si>
    <t>650 01050201 10 0000 510</t>
  </si>
  <si>
    <t>650 01050201 10 0000 610</t>
  </si>
  <si>
    <t>650 01050000 00 0000 000</t>
  </si>
  <si>
    <t>Прочие доходы от компенсации затрат бюджетов поселений</t>
  </si>
  <si>
    <t>650 11302995 10 0000 130</t>
  </si>
  <si>
    <t xml:space="preserve">Прочие межбюджетные трансферты,передаваемые бюджетам поселений </t>
  </si>
  <si>
    <t>650 20204999 10 0000 151</t>
  </si>
  <si>
    <t>650 0102 0020300 121 211</t>
  </si>
  <si>
    <t>650 0102 0020300 121 213</t>
  </si>
  <si>
    <t>650 0104 0020400 121 211</t>
  </si>
  <si>
    <t>650 0104 0020400 121 213</t>
  </si>
  <si>
    <t>650 0104 0020400 122 212</t>
  </si>
  <si>
    <t>650 0111 0700500 870 290</t>
  </si>
  <si>
    <t>650 0113 0920300 244 340</t>
  </si>
  <si>
    <t>650 0113 0920305 122 212</t>
  </si>
  <si>
    <t>650 0113 0920305 122 213</t>
  </si>
  <si>
    <t>650 0113 0939900 244 223</t>
  </si>
  <si>
    <t>650 0113 0939900 244 225</t>
  </si>
  <si>
    <t>650 0113 0939900 244 226</t>
  </si>
  <si>
    <t>650 0113 0939900 244 310</t>
  </si>
  <si>
    <t>650 0113 0939900 244 340</t>
  </si>
  <si>
    <t>650 0113 0939900 852 290</t>
  </si>
  <si>
    <t>650 0203 0013600 121 211</t>
  </si>
  <si>
    <t>650 0203 0013600 121 213</t>
  </si>
  <si>
    <t>650 0203 0013600 244 222</t>
  </si>
  <si>
    <t>650 0309 2180100 244 340</t>
  </si>
  <si>
    <t>650 0314 7950300 244 226</t>
  </si>
  <si>
    <t>650 0410 3300200 242 221</t>
  </si>
  <si>
    <t>650 0410 3300200 242 226</t>
  </si>
  <si>
    <t>650 0503 6000100 244 223</t>
  </si>
  <si>
    <t>650 0503 6000100 244 225</t>
  </si>
  <si>
    <t>650 0503 6000400 244 225</t>
  </si>
  <si>
    <t>650 0503 6000500 244 225</t>
  </si>
  <si>
    <t>650 0707 4310100 244 222</t>
  </si>
  <si>
    <t>650 0707 4310100 244 290</t>
  </si>
  <si>
    <t>650 0801 4409900 111 211</t>
  </si>
  <si>
    <t>650 0801 4409900 111 213</t>
  </si>
  <si>
    <t>650 0801 4409900 112 212</t>
  </si>
  <si>
    <t>650 0801 4409900 244 222</t>
  </si>
  <si>
    <t>650 0801 4409900 244 223</t>
  </si>
  <si>
    <t>650 0801 4409900 244 225</t>
  </si>
  <si>
    <t>650 0801 4409900 244 226</t>
  </si>
  <si>
    <t>650 0801 4409900 244 290</t>
  </si>
  <si>
    <t>650 0801 4409900 244 340</t>
  </si>
  <si>
    <t>650 0801 4409900 852 290</t>
  </si>
  <si>
    <t>Пенсия, пособия, выплачиваемые организациями сектора государственного управления</t>
  </si>
  <si>
    <t>650 1003 5140100 313 262</t>
  </si>
  <si>
    <t>650 1102 5129700 244 222</t>
  </si>
  <si>
    <t>650 1102 5129700 244 290</t>
  </si>
  <si>
    <t>650 1403 5210600 540 251</t>
  </si>
  <si>
    <t>650 0309 2180100 244 226</t>
  </si>
  <si>
    <t>650 0412 3400400 810 242</t>
  </si>
  <si>
    <t>650 1001 4910100 313 263</t>
  </si>
  <si>
    <t>650 0801 4409900 242 221</t>
  </si>
  <si>
    <t>070 11105013 10 0000 120</t>
  </si>
  <si>
    <t>070 11406013 10 0000 430</t>
  </si>
  <si>
    <t>182 10102010 01 0000 110</t>
  </si>
  <si>
    <t>Безвозмездные перечисления организациям, за исключением государственных и муниципальных организаций</t>
  </si>
  <si>
    <t>650 0503 6000500 244 223</t>
  </si>
  <si>
    <t>Главный бухгалтер</t>
  </si>
  <si>
    <t>Гл.бухгалтер</t>
  </si>
  <si>
    <t>Администрация сельского поселения Сытомино</t>
  </si>
  <si>
    <t>650 0314 5222501 244 226</t>
  </si>
  <si>
    <t>650 0304 0013801 121 211</t>
  </si>
  <si>
    <t>650 0304 0013801 121 213</t>
  </si>
  <si>
    <t>650 0304 0013801 244 340</t>
  </si>
  <si>
    <t>Бюджет МО сельское поселение Сытомино</t>
  </si>
  <si>
    <t>650 0104 0020400 122 226</t>
  </si>
  <si>
    <t>650 0503 5227000 244 310</t>
  </si>
  <si>
    <t>650 0503 6000100 244 310</t>
  </si>
  <si>
    <t>650 0503 6000100 244 226</t>
  </si>
  <si>
    <t>650 0503 6000400 244 226</t>
  </si>
  <si>
    <t>650 0503 6000500 244 226</t>
  </si>
  <si>
    <t>650 0801 4409900 242 226</t>
  </si>
  <si>
    <t>650 0801 4409900 244 310</t>
  </si>
  <si>
    <t>650 20204014 10 0000 151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</si>
  <si>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</si>
  <si>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650 0113 0920300 852 290</t>
  </si>
  <si>
    <t>182 10102030 01 0000 110</t>
  </si>
  <si>
    <t>650 0801 4409900 112 222</t>
  </si>
  <si>
    <t>650 0801 4409900 112 226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</si>
  <si>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</si>
  <si>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650 0801 4409900 242 225</t>
  </si>
  <si>
    <t>650 0801 4409900 242 310</t>
  </si>
  <si>
    <t>650 0801 4409900 242 340</t>
  </si>
  <si>
    <t>650 0113 0939900 111 211</t>
  </si>
  <si>
    <t>650 0113 0939900 111 213</t>
  </si>
  <si>
    <t>650 0113 0939900 112 212</t>
  </si>
  <si>
    <t>Кожина Надежда Юльевна</t>
  </si>
  <si>
    <t>650 0104 0020400 122 222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</si>
  <si>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</si>
  <si>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650 0113 0939900 244 290</t>
  </si>
  <si>
    <t>650 0113 0939900 112 213</t>
  </si>
  <si>
    <t>650 0113 0939900 244 221</t>
  </si>
  <si>
    <t>650 0412 3400300 244 226</t>
  </si>
  <si>
    <t>71126000015</t>
  </si>
  <si>
    <t>650 0113 0939900 242 225</t>
  </si>
  <si>
    <t>650 0113 0939900 242 226</t>
  </si>
  <si>
    <t>650 0113 0939900 242 310</t>
  </si>
  <si>
    <t>650 0113 0939900 242 340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</si>
  <si>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</si>
  <si>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650 21905000 10 0000 151</t>
  </si>
  <si>
    <t>660 11633050 10 0000 140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</si>
  <si>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</si>
  <si>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650 0309 2180100 244 310</t>
  </si>
  <si>
    <t>650 0409 3150102 244 225</t>
  </si>
  <si>
    <t>650 0409 3150102 244 226</t>
  </si>
  <si>
    <t>650 0409 3150102 244 310</t>
  </si>
  <si>
    <t>650 0503 5227000 244 225</t>
  </si>
  <si>
    <t>Глава сельского поселения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</si>
  <si>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</si>
  <si>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650 0113 0939900 112 226</t>
  </si>
  <si>
    <t>Бахметова Людмила Анатольевна</t>
  </si>
  <si>
    <t>650 0113 0920305 122 290</t>
  </si>
  <si>
    <t>650 0113 0939900 112 290</t>
  </si>
  <si>
    <t>на 01 января 2014 г.</t>
  </si>
  <si>
    <t>01.01.2014</t>
  </si>
  <si>
    <t>650 0113 0939900 244 222</t>
  </si>
  <si>
    <t xml:space="preserve"> 13  января 2014 г.   </t>
  </si>
  <si>
    <t>650 0107 0200002 244 290</t>
  </si>
  <si>
    <t>650 0107 0200003 244 290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</si>
</sst>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00000"/>
    <numFmt numFmtId="166" formatCode="#,##0.00;\-#,##0.00;\-"/>
  </numFmts>
  <fonts count="28">
    <font>
      <sz val="10"/>
      <name val="Arial Cyr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left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wrapText="1"/>
    </xf>
    <xf numFmtId="0" fontId="4" fillId="24" borderId="0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24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49" fontId="2" fillId="24" borderId="16" xfId="0" applyNumberFormat="1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left" vertical="center" wrapText="1"/>
    </xf>
    <xf numFmtId="4" fontId="7" fillId="24" borderId="16" xfId="0" applyNumberFormat="1" applyFont="1" applyFill="1" applyBorder="1" applyAlignment="1">
      <alignment horizontal="right" wrapText="1"/>
    </xf>
    <xf numFmtId="4" fontId="2" fillId="24" borderId="16" xfId="0" applyNumberFormat="1" applyFont="1" applyFill="1" applyBorder="1" applyAlignment="1">
      <alignment horizontal="right" wrapText="1"/>
    </xf>
    <xf numFmtId="4" fontId="2" fillId="24" borderId="19" xfId="0" applyNumberFormat="1" applyFont="1" applyFill="1" applyBorder="1" applyAlignment="1">
      <alignment horizontal="right" wrapText="1"/>
    </xf>
    <xf numFmtId="166" fontId="10" fillId="0" borderId="18" xfId="0" applyNumberFormat="1" applyFont="1" applyFill="1" applyBorder="1" applyAlignment="1">
      <alignment horizontal="right" shrinkToFit="1"/>
    </xf>
    <xf numFmtId="166" fontId="10" fillId="0" borderId="20" xfId="0" applyNumberFormat="1" applyFont="1" applyFill="1" applyBorder="1" applyAlignment="1">
      <alignment horizontal="right" shrinkToFit="1"/>
    </xf>
    <xf numFmtId="166" fontId="10" fillId="0" borderId="17" xfId="0" applyNumberFormat="1" applyFont="1" applyFill="1" applyBorder="1" applyAlignment="1">
      <alignment horizontal="right" shrinkToFit="1"/>
    </xf>
    <xf numFmtId="4" fontId="7" fillId="24" borderId="21" xfId="0" applyNumberFormat="1" applyFont="1" applyFill="1" applyBorder="1" applyAlignment="1">
      <alignment horizontal="right" wrapText="1"/>
    </xf>
    <xf numFmtId="49" fontId="7" fillId="24" borderId="22" xfId="0" applyNumberFormat="1" applyFont="1" applyFill="1" applyBorder="1" applyAlignment="1">
      <alignment horizontal="center" vertical="center" wrapText="1"/>
    </xf>
    <xf numFmtId="49" fontId="7" fillId="24" borderId="23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4" fontId="7" fillId="24" borderId="24" xfId="0" applyNumberFormat="1" applyFont="1" applyFill="1" applyBorder="1" applyAlignment="1">
      <alignment horizontal="right" vertical="center" wrapText="1"/>
    </xf>
    <xf numFmtId="4" fontId="7" fillId="24" borderId="25" xfId="0" applyNumberFormat="1" applyFont="1" applyFill="1" applyBorder="1" applyAlignment="1">
      <alignment horizontal="right" vertical="center" wrapText="1"/>
    </xf>
    <xf numFmtId="4" fontId="7" fillId="24" borderId="23" xfId="0" applyNumberFormat="1" applyFont="1" applyFill="1" applyBorder="1" applyAlignment="1">
      <alignment horizontal="right" vertical="center" wrapText="1"/>
    </xf>
    <xf numFmtId="4" fontId="2" fillId="24" borderId="24" xfId="0" applyNumberFormat="1" applyFont="1" applyFill="1" applyBorder="1" applyAlignment="1">
      <alignment horizontal="right" vertical="center" wrapText="1"/>
    </xf>
    <xf numFmtId="4" fontId="2" fillId="24" borderId="26" xfId="0" applyNumberFormat="1" applyFont="1" applyFill="1" applyBorder="1" applyAlignment="1">
      <alignment horizontal="right" vertical="center" wrapText="1"/>
    </xf>
    <xf numFmtId="4" fontId="2" fillId="24" borderId="18" xfId="0" applyNumberFormat="1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7" fillId="24" borderId="18" xfId="0" applyNumberFormat="1" applyFont="1" applyFill="1" applyBorder="1" applyAlignment="1">
      <alignment horizontal="right" vertical="center" wrapText="1"/>
    </xf>
    <xf numFmtId="4" fontId="7" fillId="24" borderId="20" xfId="0" applyNumberFormat="1" applyFont="1" applyFill="1" applyBorder="1" applyAlignment="1">
      <alignment horizontal="right" vertical="center" wrapText="1"/>
    </xf>
    <xf numFmtId="4" fontId="7" fillId="24" borderId="17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49" fontId="2" fillId="24" borderId="28" xfId="0" applyNumberFormat="1" applyFont="1" applyFill="1" applyBorder="1" applyAlignment="1">
      <alignment horizontal="center" vertical="center" wrapText="1"/>
    </xf>
    <xf numFmtId="49" fontId="2" fillId="24" borderId="29" xfId="0" applyNumberFormat="1" applyFont="1" applyFill="1" applyBorder="1" applyAlignment="1">
      <alignment horizontal="center" vertical="center" wrapText="1"/>
    </xf>
    <xf numFmtId="49" fontId="4" fillId="24" borderId="3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Alignment="1">
      <alignment horizontal="center" wrapText="1"/>
    </xf>
    <xf numFmtId="49" fontId="1" fillId="24" borderId="31" xfId="0" applyNumberFormat="1" applyFont="1" applyFill="1" applyBorder="1" applyAlignment="1">
      <alignment horizontal="center" wrapText="1"/>
    </xf>
    <xf numFmtId="49" fontId="2" fillId="24" borderId="0" xfId="0" applyNumberFormat="1" applyFont="1" applyFill="1" applyAlignment="1">
      <alignment horizontal="right" wrapText="1"/>
    </xf>
    <xf numFmtId="49" fontId="2" fillId="24" borderId="32" xfId="0" applyNumberFormat="1" applyFont="1" applyFill="1" applyBorder="1" applyAlignment="1">
      <alignment horizontal="right" wrapText="1"/>
    </xf>
    <xf numFmtId="49" fontId="2" fillId="24" borderId="0" xfId="0" applyNumberFormat="1" applyFont="1" applyFill="1" applyAlignment="1">
      <alignment horizontal="left" wrapText="1"/>
    </xf>
    <xf numFmtId="49" fontId="3" fillId="24" borderId="25" xfId="0" applyNumberFormat="1" applyFont="1" applyFill="1" applyBorder="1" applyAlignment="1">
      <alignment horizontal="left" wrapText="1"/>
    </xf>
    <xf numFmtId="49" fontId="2" fillId="24" borderId="33" xfId="0" applyNumberFormat="1" applyFont="1" applyFill="1" applyBorder="1" applyAlignment="1">
      <alignment horizontal="center" vertical="center" wrapText="1"/>
    </xf>
    <xf numFmtId="49" fontId="2" fillId="24" borderId="34" xfId="0" applyNumberFormat="1" applyFont="1" applyFill="1" applyBorder="1" applyAlignment="1">
      <alignment horizontal="center" vertical="center" wrapText="1"/>
    </xf>
    <xf numFmtId="49" fontId="2" fillId="24" borderId="35" xfId="0" applyNumberFormat="1" applyFont="1" applyFill="1" applyBorder="1" applyAlignment="1">
      <alignment horizontal="center" vertical="center" wrapText="1"/>
    </xf>
    <xf numFmtId="49" fontId="7" fillId="24" borderId="28" xfId="0" applyNumberFormat="1" applyFont="1" applyFill="1" applyBorder="1" applyAlignment="1">
      <alignment horizontal="center" vertical="center" wrapText="1"/>
    </xf>
    <xf numFmtId="49" fontId="7" fillId="24" borderId="34" xfId="0" applyNumberFormat="1" applyFont="1" applyFill="1" applyBorder="1" applyAlignment="1">
      <alignment horizontal="center" vertical="center" wrapText="1"/>
    </xf>
    <xf numFmtId="49" fontId="7" fillId="24" borderId="35" xfId="0" applyNumberFormat="1" applyFont="1" applyFill="1" applyBorder="1" applyAlignment="1">
      <alignment horizontal="center" vertical="center" wrapText="1"/>
    </xf>
    <xf numFmtId="49" fontId="2" fillId="24" borderId="32" xfId="0" applyNumberFormat="1" applyFont="1" applyFill="1" applyBorder="1" applyAlignment="1">
      <alignment horizontal="left" wrapText="1"/>
    </xf>
    <xf numFmtId="49" fontId="3" fillId="24" borderId="20" xfId="0" applyNumberFormat="1" applyFont="1" applyFill="1" applyBorder="1" applyAlignment="1">
      <alignment horizontal="left" wrapText="1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9" fontId="2" fillId="24" borderId="36" xfId="0" applyNumberFormat="1" applyFont="1" applyFill="1" applyBorder="1" applyAlignment="1">
      <alignment horizontal="center" vertical="center" wrapText="1"/>
    </xf>
    <xf numFmtId="49" fontId="2" fillId="24" borderId="37" xfId="0" applyNumberFormat="1" applyFont="1" applyFill="1" applyBorder="1" applyAlignment="1">
      <alignment horizontal="center" vertical="center" wrapText="1"/>
    </xf>
    <xf numFmtId="4" fontId="7" fillId="24" borderId="38" xfId="0" applyNumberFormat="1" applyFont="1" applyFill="1" applyBorder="1" applyAlignment="1">
      <alignment horizontal="right" vertical="center" wrapText="1"/>
    </xf>
    <xf numFmtId="4" fontId="7" fillId="24" borderId="39" xfId="0" applyNumberFormat="1" applyFont="1" applyFill="1" applyBorder="1" applyAlignment="1">
      <alignment horizontal="right" vertical="center" wrapText="1"/>
    </xf>
    <xf numFmtId="4" fontId="7" fillId="24" borderId="37" xfId="0" applyNumberFormat="1" applyFont="1" applyFill="1" applyBorder="1" applyAlignment="1">
      <alignment horizontal="right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42" xfId="0" applyNumberFormat="1" applyFont="1" applyFill="1" applyBorder="1" applyAlignment="1">
      <alignment horizontal="center" vertical="center" wrapText="1"/>
    </xf>
    <xf numFmtId="49" fontId="5" fillId="24" borderId="43" xfId="0" applyNumberFormat="1" applyFont="1" applyFill="1" applyBorder="1" applyAlignment="1">
      <alignment horizontal="center" vertical="center" wrapText="1"/>
    </xf>
    <xf numFmtId="49" fontId="8" fillId="24" borderId="44" xfId="0" applyNumberFormat="1" applyFont="1" applyFill="1" applyBorder="1" applyAlignment="1">
      <alignment horizontal="center" vertical="center" wrapText="1"/>
    </xf>
    <xf numFmtId="49" fontId="8" fillId="24" borderId="41" xfId="0" applyNumberFormat="1" applyFont="1" applyFill="1" applyBorder="1" applyAlignment="1">
      <alignment horizontal="center" vertical="center" wrapText="1"/>
    </xf>
    <xf numFmtId="49" fontId="8" fillId="24" borderId="43" xfId="0" applyNumberFormat="1" applyFont="1" applyFill="1" applyBorder="1" applyAlignment="1">
      <alignment horizontal="center" vertical="center" wrapText="1"/>
    </xf>
    <xf numFmtId="49" fontId="2" fillId="24" borderId="36" xfId="0" applyNumberFormat="1" applyFont="1" applyFill="1" applyBorder="1" applyAlignment="1">
      <alignment horizontal="left" vertical="center" wrapText="1"/>
    </xf>
    <xf numFmtId="49" fontId="2" fillId="24" borderId="39" xfId="0" applyNumberFormat="1" applyFont="1" applyFill="1" applyBorder="1" applyAlignment="1">
      <alignment horizontal="left" vertical="center" wrapText="1"/>
    </xf>
    <xf numFmtId="49" fontId="2" fillId="24" borderId="45" xfId="0" applyNumberFormat="1" applyFont="1" applyFill="1" applyBorder="1" applyAlignment="1">
      <alignment horizontal="left" vertical="center" wrapText="1"/>
    </xf>
    <xf numFmtId="49" fontId="2" fillId="24" borderId="45" xfId="0" applyNumberFormat="1" applyFont="1" applyFill="1" applyBorder="1" applyAlignment="1">
      <alignment horizontal="center" vertical="center" wrapText="1"/>
    </xf>
    <xf numFmtId="49" fontId="2" fillId="24" borderId="33" xfId="0" applyNumberFormat="1" applyFont="1" applyFill="1" applyBorder="1" applyAlignment="1">
      <alignment horizontal="left" vertical="center" wrapText="1"/>
    </xf>
    <xf numFmtId="49" fontId="2" fillId="24" borderId="34" xfId="0" applyNumberFormat="1" applyFont="1" applyFill="1" applyBorder="1" applyAlignment="1">
      <alignment horizontal="left" vertical="center" wrapText="1"/>
    </xf>
    <xf numFmtId="49" fontId="2" fillId="24" borderId="29" xfId="0" applyNumberFormat="1" applyFont="1" applyFill="1" applyBorder="1" applyAlignment="1">
      <alignment horizontal="left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4" fontId="7" fillId="24" borderId="28" xfId="0" applyNumberFormat="1" applyFont="1" applyFill="1" applyBorder="1" applyAlignment="1">
      <alignment horizontal="right" vertical="center" wrapText="1"/>
    </xf>
    <xf numFmtId="4" fontId="7" fillId="24" borderId="34" xfId="0" applyNumberFormat="1" applyFont="1" applyFill="1" applyBorder="1" applyAlignment="1">
      <alignment horizontal="right" vertical="center" wrapText="1"/>
    </xf>
    <xf numFmtId="4" fontId="7" fillId="24" borderId="35" xfId="0" applyNumberFormat="1" applyFont="1" applyFill="1" applyBorder="1" applyAlignment="1">
      <alignment horizontal="right" vertical="center" wrapText="1"/>
    </xf>
    <xf numFmtId="49" fontId="2" fillId="24" borderId="14" xfId="0" applyNumberFormat="1" applyFont="1" applyFill="1" applyBorder="1" applyAlignment="1">
      <alignment horizontal="left" vertical="center" wrapText="1"/>
    </xf>
    <xf numFmtId="49" fontId="2" fillId="24" borderId="20" xfId="0" applyNumberFormat="1" applyFont="1" applyFill="1" applyBorder="1" applyAlignment="1">
      <alignment horizontal="left" vertical="center" wrapText="1"/>
    </xf>
    <xf numFmtId="49" fontId="2" fillId="24" borderId="15" xfId="0" applyNumberFormat="1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wrapText="1"/>
    </xf>
    <xf numFmtId="49" fontId="7" fillId="24" borderId="14" xfId="0" applyNumberFormat="1" applyFont="1" applyFill="1" applyBorder="1" applyAlignment="1">
      <alignment horizontal="center" vertical="center" wrapText="1"/>
    </xf>
    <xf numFmtId="49" fontId="7" fillId="24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left" vertical="center" wrapText="1"/>
    </xf>
    <xf numFmtId="0" fontId="2" fillId="24" borderId="20" xfId="0" applyNumberFormat="1" applyFont="1" applyFill="1" applyBorder="1" applyAlignment="1">
      <alignment horizontal="left" vertical="center" wrapText="1"/>
    </xf>
    <xf numFmtId="0" fontId="2" fillId="24" borderId="15" xfId="0" applyNumberFormat="1" applyFont="1" applyFill="1" applyBorder="1" applyAlignment="1">
      <alignment horizontal="left" vertical="center" wrapText="1"/>
    </xf>
    <xf numFmtId="49" fontId="2" fillId="24" borderId="46" xfId="0" applyNumberFormat="1" applyFont="1" applyFill="1" applyBorder="1" applyAlignment="1">
      <alignment horizontal="center" vertical="center" wrapText="1"/>
    </xf>
    <xf numFmtId="49" fontId="2" fillId="24" borderId="47" xfId="0" applyNumberFormat="1" applyFont="1" applyFill="1" applyBorder="1" applyAlignment="1">
      <alignment horizontal="center" vertical="center" wrapText="1"/>
    </xf>
    <xf numFmtId="49" fontId="2" fillId="24" borderId="48" xfId="0" applyNumberFormat="1" applyFont="1" applyFill="1" applyBorder="1" applyAlignment="1">
      <alignment horizontal="center" vertical="center" wrapText="1"/>
    </xf>
    <xf numFmtId="49" fontId="7" fillId="24" borderId="49" xfId="0" applyNumberFormat="1" applyFont="1" applyFill="1" applyBorder="1" applyAlignment="1">
      <alignment horizontal="center" vertical="center" wrapText="1"/>
    </xf>
    <xf numFmtId="49" fontId="7" fillId="24" borderId="50" xfId="0" applyNumberFormat="1" applyFont="1" applyFill="1" applyBorder="1" applyAlignment="1">
      <alignment horizontal="center" vertical="center" wrapText="1"/>
    </xf>
    <xf numFmtId="49" fontId="7" fillId="24" borderId="48" xfId="0" applyNumberFormat="1" applyFont="1" applyFill="1" applyBorder="1" applyAlignment="1">
      <alignment horizontal="center" vertical="center" wrapText="1"/>
    </xf>
    <xf numFmtId="49" fontId="8" fillId="24" borderId="51" xfId="0" applyNumberFormat="1" applyFont="1" applyFill="1" applyBorder="1" applyAlignment="1">
      <alignment horizontal="center" vertical="center" wrapText="1"/>
    </xf>
    <xf numFmtId="49" fontId="8" fillId="24" borderId="52" xfId="0" applyNumberFormat="1" applyFont="1" applyFill="1" applyBorder="1" applyAlignment="1">
      <alignment horizontal="center" vertical="center" wrapText="1"/>
    </xf>
    <xf numFmtId="49" fontId="8" fillId="24" borderId="53" xfId="0" applyNumberFormat="1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wrapText="1"/>
    </xf>
    <xf numFmtId="49" fontId="2" fillId="24" borderId="49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wrapText="1"/>
    </xf>
    <xf numFmtId="49" fontId="5" fillId="24" borderId="54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51" xfId="0" applyNumberFormat="1" applyFont="1" applyFill="1" applyBorder="1" applyAlignment="1">
      <alignment horizontal="center" vertical="center" wrapText="1"/>
    </xf>
    <xf numFmtId="49" fontId="5" fillId="24" borderId="53" xfId="0" applyNumberFormat="1" applyFont="1" applyFill="1" applyBorder="1" applyAlignment="1">
      <alignment horizontal="center" vertical="center" wrapText="1"/>
    </xf>
    <xf numFmtId="49" fontId="2" fillId="24" borderId="55" xfId="0" applyNumberFormat="1" applyFont="1" applyFill="1" applyBorder="1" applyAlignment="1">
      <alignment horizontal="center" vertical="center" wrapText="1"/>
    </xf>
    <xf numFmtId="49" fontId="2" fillId="24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wrapText="1"/>
    </xf>
    <xf numFmtId="4" fontId="2" fillId="24" borderId="21" xfId="0" applyNumberFormat="1" applyFont="1" applyFill="1" applyBorder="1" applyAlignment="1">
      <alignment horizontal="right" wrapText="1"/>
    </xf>
    <xf numFmtId="4" fontId="2" fillId="24" borderId="56" xfId="0" applyNumberFormat="1" applyFont="1" applyFill="1" applyBorder="1" applyAlignment="1">
      <alignment horizontal="right" wrapText="1"/>
    </xf>
    <xf numFmtId="49" fontId="2" fillId="0" borderId="16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right" wrapText="1"/>
    </xf>
    <xf numFmtId="49" fontId="2" fillId="24" borderId="57" xfId="0" applyNumberFormat="1" applyFont="1" applyFill="1" applyBorder="1" applyAlignment="1">
      <alignment horizontal="center" vertical="center" wrapText="1"/>
    </xf>
    <xf numFmtId="49" fontId="2" fillId="24" borderId="58" xfId="0" applyNumberFormat="1" applyFont="1" applyFill="1" applyBorder="1" applyAlignment="1">
      <alignment horizontal="center" vertical="center" wrapText="1"/>
    </xf>
    <xf numFmtId="4" fontId="7" fillId="24" borderId="38" xfId="0" applyNumberFormat="1" applyFont="1" applyFill="1" applyBorder="1" applyAlignment="1">
      <alignment horizontal="right" wrapText="1"/>
    </xf>
    <xf numFmtId="4" fontId="7" fillId="24" borderId="39" xfId="0" applyNumberFormat="1" applyFont="1" applyFill="1" applyBorder="1" applyAlignment="1">
      <alignment horizontal="right" wrapText="1"/>
    </xf>
    <xf numFmtId="4" fontId="7" fillId="24" borderId="37" xfId="0" applyNumberFormat="1" applyFont="1" applyFill="1" applyBorder="1" applyAlignment="1">
      <alignment horizontal="right" wrapText="1"/>
    </xf>
    <xf numFmtId="49" fontId="2" fillId="24" borderId="22" xfId="0" applyNumberFormat="1" applyFont="1" applyFill="1" applyBorder="1" applyAlignment="1">
      <alignment horizontal="left" vertical="center" wrapText="1"/>
    </xf>
    <xf numFmtId="49" fontId="2" fillId="24" borderId="25" xfId="0" applyNumberFormat="1" applyFont="1" applyFill="1" applyBorder="1" applyAlignment="1">
      <alignment horizontal="left" vertical="center" wrapText="1"/>
    </xf>
    <xf numFmtId="49" fontId="2" fillId="24" borderId="26" xfId="0" applyNumberFormat="1" applyFont="1" applyFill="1" applyBorder="1" applyAlignment="1">
      <alignment horizontal="left" vertical="center" wrapText="1"/>
    </xf>
    <xf numFmtId="49" fontId="2" fillId="24" borderId="22" xfId="0" applyNumberFormat="1" applyFont="1" applyFill="1" applyBorder="1" applyAlignment="1">
      <alignment horizontal="center" vertical="center" wrapText="1"/>
    </xf>
    <xf numFmtId="49" fontId="2" fillId="24" borderId="26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49" fontId="2" fillId="24" borderId="46" xfId="0" applyNumberFormat="1" applyFont="1" applyFill="1" applyBorder="1" applyAlignment="1">
      <alignment horizontal="left" vertical="center" wrapText="1"/>
    </xf>
    <xf numFmtId="49" fontId="2" fillId="24" borderId="50" xfId="0" applyNumberFormat="1" applyFont="1" applyFill="1" applyBorder="1" applyAlignment="1">
      <alignment horizontal="left" vertical="center" wrapText="1"/>
    </xf>
    <xf numFmtId="49" fontId="2" fillId="24" borderId="47" xfId="0" applyNumberFormat="1" applyFont="1" applyFill="1" applyBorder="1" applyAlignment="1">
      <alignment horizontal="left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49" fontId="7" fillId="24" borderId="18" xfId="0" applyNumberFormat="1" applyFont="1" applyFill="1" applyBorder="1" applyAlignment="1">
      <alignment horizontal="right" wrapText="1"/>
    </xf>
    <xf numFmtId="49" fontId="7" fillId="24" borderId="20" xfId="0" applyNumberFormat="1" applyFont="1" applyFill="1" applyBorder="1" applyAlignment="1">
      <alignment horizontal="right" wrapText="1"/>
    </xf>
    <xf numFmtId="49" fontId="7" fillId="24" borderId="17" xfId="0" applyNumberFormat="1" applyFont="1" applyFill="1" applyBorder="1" applyAlignment="1">
      <alignment horizontal="right" wrapText="1"/>
    </xf>
    <xf numFmtId="0" fontId="7" fillId="24" borderId="49" xfId="0" applyFont="1" applyFill="1" applyBorder="1" applyAlignment="1">
      <alignment horizontal="right" wrapText="1"/>
    </xf>
    <xf numFmtId="0" fontId="7" fillId="24" borderId="50" xfId="0" applyFont="1" applyFill="1" applyBorder="1" applyAlignment="1">
      <alignment horizontal="right" wrapText="1"/>
    </xf>
    <xf numFmtId="0" fontId="7" fillId="24" borderId="48" xfId="0" applyFont="1" applyFill="1" applyBorder="1" applyAlignment="1">
      <alignment horizontal="right" wrapText="1"/>
    </xf>
    <xf numFmtId="49" fontId="7" fillId="24" borderId="24" xfId="0" applyNumberFormat="1" applyFont="1" applyFill="1" applyBorder="1" applyAlignment="1">
      <alignment horizontal="right" wrapText="1"/>
    </xf>
    <xf numFmtId="49" fontId="7" fillId="24" borderId="25" xfId="0" applyNumberFormat="1" applyFont="1" applyFill="1" applyBorder="1" applyAlignment="1">
      <alignment horizontal="right" wrapText="1"/>
    </xf>
    <xf numFmtId="49" fontId="7" fillId="24" borderId="23" xfId="0" applyNumberFormat="1" applyFont="1" applyFill="1" applyBorder="1" applyAlignment="1">
      <alignment horizontal="right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right" vertical="center" wrapText="1"/>
    </xf>
    <xf numFmtId="49" fontId="2" fillId="24" borderId="20" xfId="0" applyNumberFormat="1" applyFont="1" applyFill="1" applyBorder="1" applyAlignment="1">
      <alignment horizontal="right" vertical="center" wrapText="1"/>
    </xf>
    <xf numFmtId="49" fontId="2" fillId="24" borderId="17" xfId="0" applyNumberFormat="1" applyFont="1" applyFill="1" applyBorder="1" applyAlignment="1">
      <alignment horizontal="right" vertical="center" wrapText="1"/>
    </xf>
    <xf numFmtId="49" fontId="7" fillId="24" borderId="18" xfId="0" applyNumberFormat="1" applyFont="1" applyFill="1" applyBorder="1" applyAlignment="1">
      <alignment horizontal="right" vertical="center" wrapText="1"/>
    </xf>
    <xf numFmtId="49" fontId="7" fillId="24" borderId="20" xfId="0" applyNumberFormat="1" applyFont="1" applyFill="1" applyBorder="1" applyAlignment="1">
      <alignment horizontal="right" vertical="center" wrapText="1"/>
    </xf>
    <xf numFmtId="49" fontId="7" fillId="24" borderId="17" xfId="0" applyNumberFormat="1" applyFont="1" applyFill="1" applyBorder="1" applyAlignment="1">
      <alignment horizontal="right" vertical="center" wrapText="1"/>
    </xf>
    <xf numFmtId="49" fontId="2" fillId="24" borderId="15" xfId="0" applyNumberFormat="1" applyFont="1" applyFill="1" applyBorder="1" applyAlignment="1">
      <alignment horizontal="right" vertical="center" wrapText="1"/>
    </xf>
    <xf numFmtId="4" fontId="2" fillId="24" borderId="18" xfId="0" applyNumberFormat="1" applyFont="1" applyFill="1" applyBorder="1" applyAlignment="1">
      <alignment horizontal="right" wrapText="1"/>
    </xf>
    <xf numFmtId="4" fontId="2" fillId="24" borderId="20" xfId="0" applyNumberFormat="1" applyFont="1" applyFill="1" applyBorder="1" applyAlignment="1">
      <alignment horizontal="right" wrapText="1"/>
    </xf>
    <xf numFmtId="4" fontId="2" fillId="24" borderId="17" xfId="0" applyNumberFormat="1" applyFont="1" applyFill="1" applyBorder="1" applyAlignment="1">
      <alignment horizontal="right" wrapText="1"/>
    </xf>
    <xf numFmtId="4" fontId="2" fillId="24" borderId="15" xfId="0" applyNumberFormat="1" applyFont="1" applyFill="1" applyBorder="1" applyAlignment="1">
      <alignment horizontal="right" wrapText="1"/>
    </xf>
    <xf numFmtId="4" fontId="7" fillId="24" borderId="18" xfId="0" applyNumberFormat="1" applyFont="1" applyFill="1" applyBorder="1" applyAlignment="1">
      <alignment horizontal="right" wrapText="1"/>
    </xf>
    <xf numFmtId="4" fontId="7" fillId="24" borderId="20" xfId="0" applyNumberFormat="1" applyFont="1" applyFill="1" applyBorder="1" applyAlignment="1">
      <alignment horizontal="right" wrapText="1"/>
    </xf>
    <xf numFmtId="4" fontId="7" fillId="24" borderId="17" xfId="0" applyNumberFormat="1" applyFont="1" applyFill="1" applyBorder="1" applyAlignment="1">
      <alignment horizontal="right" wrapText="1"/>
    </xf>
    <xf numFmtId="0" fontId="2" fillId="24" borderId="0" xfId="0" applyFont="1" applyFill="1" applyAlignment="1">
      <alignment horizontal="left" wrapText="1"/>
    </xf>
    <xf numFmtId="49" fontId="5" fillId="24" borderId="52" xfId="0" applyNumberFormat="1" applyFont="1" applyFill="1" applyBorder="1" applyAlignment="1">
      <alignment horizontal="center" wrapText="1"/>
    </xf>
    <xf numFmtId="4" fontId="2" fillId="24" borderId="18" xfId="0" applyNumberFormat="1" applyFont="1" applyFill="1" applyBorder="1" applyAlignment="1">
      <alignment horizontal="center" wrapText="1"/>
    </xf>
    <xf numFmtId="4" fontId="2" fillId="24" borderId="15" xfId="0" applyNumberFormat="1" applyFont="1" applyFill="1" applyBorder="1" applyAlignment="1">
      <alignment horizontal="center" wrapText="1"/>
    </xf>
    <xf numFmtId="49" fontId="2" fillId="24" borderId="0" xfId="0" applyNumberFormat="1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49" fontId="6" fillId="24" borderId="0" xfId="0" applyNumberFormat="1" applyFont="1" applyFill="1" applyAlignment="1">
      <alignment horizontal="left" wrapText="1"/>
    </xf>
    <xf numFmtId="0" fontId="2" fillId="24" borderId="52" xfId="0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right" wrapText="1"/>
    </xf>
    <xf numFmtId="49" fontId="2" fillId="24" borderId="15" xfId="0" applyNumberFormat="1" applyFont="1" applyFill="1" applyBorder="1" applyAlignment="1">
      <alignment horizontal="right" wrapText="1"/>
    </xf>
    <xf numFmtId="49" fontId="2" fillId="24" borderId="24" xfId="0" applyNumberFormat="1" applyFont="1" applyFill="1" applyBorder="1" applyAlignment="1">
      <alignment horizontal="right" wrapText="1"/>
    </xf>
    <xf numFmtId="49" fontId="2" fillId="24" borderId="26" xfId="0" applyNumberFormat="1" applyFont="1" applyFill="1" applyBorder="1" applyAlignment="1">
      <alignment horizontal="right" wrapText="1"/>
    </xf>
    <xf numFmtId="0" fontId="2" fillId="24" borderId="49" xfId="0" applyFont="1" applyFill="1" applyBorder="1" applyAlignment="1">
      <alignment horizontal="right" wrapText="1"/>
    </xf>
    <xf numFmtId="0" fontId="2" fillId="24" borderId="47" xfId="0" applyFont="1" applyFill="1" applyBorder="1" applyAlignment="1">
      <alignment horizontal="right" wrapText="1"/>
    </xf>
    <xf numFmtId="49" fontId="5" fillId="24" borderId="44" xfId="0" applyNumberFormat="1" applyFont="1" applyFill="1" applyBorder="1" applyAlignment="1">
      <alignment horizontal="center" vertical="center" wrapText="1"/>
    </xf>
    <xf numFmtId="4" fontId="2" fillId="24" borderId="58" xfId="0" applyNumberFormat="1" applyFont="1" applyFill="1" applyBorder="1" applyAlignment="1">
      <alignment horizontal="center" wrapText="1"/>
    </xf>
    <xf numFmtId="4" fontId="2" fillId="24" borderId="59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left" wrapText="1"/>
    </xf>
    <xf numFmtId="4" fontId="7" fillId="24" borderId="58" xfId="0" applyNumberFormat="1" applyFont="1" applyFill="1" applyBorder="1" applyAlignment="1">
      <alignment horizontal="right" wrapText="1"/>
    </xf>
    <xf numFmtId="4" fontId="2" fillId="24" borderId="28" xfId="0" applyNumberFormat="1" applyFont="1" applyFill="1" applyBorder="1" applyAlignment="1">
      <alignment horizontal="right" vertical="center" wrapText="1"/>
    </xf>
    <xf numFmtId="4" fontId="2" fillId="24" borderId="29" xfId="0" applyNumberFormat="1" applyFont="1" applyFill="1" applyBorder="1" applyAlignment="1">
      <alignment horizontal="right" vertical="center" wrapText="1"/>
    </xf>
    <xf numFmtId="4" fontId="2" fillId="24" borderId="38" xfId="0" applyNumberFormat="1" applyFont="1" applyFill="1" applyBorder="1" applyAlignment="1">
      <alignment horizontal="right" vertical="center" wrapText="1"/>
    </xf>
    <xf numFmtId="4" fontId="2" fillId="24" borderId="45" xfId="0" applyNumberFormat="1" applyFont="1" applyFill="1" applyBorder="1" applyAlignment="1">
      <alignment horizontal="right" vertical="center" wrapText="1"/>
    </xf>
    <xf numFmtId="4" fontId="2" fillId="24" borderId="38" xfId="0" applyNumberFormat="1" applyFont="1" applyFill="1" applyBorder="1" applyAlignment="1">
      <alignment horizontal="right" wrapText="1"/>
    </xf>
    <xf numFmtId="4" fontId="2" fillId="24" borderId="39" xfId="0" applyNumberFormat="1" applyFont="1" applyFill="1" applyBorder="1" applyAlignment="1">
      <alignment horizontal="right" wrapText="1"/>
    </xf>
    <xf numFmtId="4" fontId="2" fillId="24" borderId="37" xfId="0" applyNumberFormat="1" applyFont="1" applyFill="1" applyBorder="1" applyAlignment="1">
      <alignment horizontal="right" wrapText="1"/>
    </xf>
    <xf numFmtId="49" fontId="2" fillId="24" borderId="28" xfId="0" applyNumberFormat="1" applyFont="1" applyFill="1" applyBorder="1" applyAlignment="1">
      <alignment horizontal="right" vertical="center" wrapText="1"/>
    </xf>
    <xf numFmtId="49" fontId="2" fillId="24" borderId="34" xfId="0" applyNumberFormat="1" applyFont="1" applyFill="1" applyBorder="1" applyAlignment="1">
      <alignment horizontal="right" vertical="center" wrapText="1"/>
    </xf>
    <xf numFmtId="49" fontId="2" fillId="24" borderId="35" xfId="0" applyNumberFormat="1" applyFont="1" applyFill="1" applyBorder="1" applyAlignment="1">
      <alignment horizontal="right" vertical="center" wrapText="1"/>
    </xf>
    <xf numFmtId="4" fontId="2" fillId="24" borderId="58" xfId="0" applyNumberFormat="1" applyFont="1" applyFill="1" applyBorder="1" applyAlignment="1">
      <alignment horizontal="right" wrapText="1"/>
    </xf>
    <xf numFmtId="49" fontId="2" fillId="24" borderId="20" xfId="0" applyNumberFormat="1" applyFont="1" applyFill="1" applyBorder="1" applyAlignment="1">
      <alignment horizontal="right" wrapText="1"/>
    </xf>
    <xf numFmtId="49" fontId="2" fillId="24" borderId="17" xfId="0" applyNumberFormat="1" applyFont="1" applyFill="1" applyBorder="1" applyAlignment="1">
      <alignment horizontal="right" wrapText="1"/>
    </xf>
    <xf numFmtId="49" fontId="2" fillId="24" borderId="25" xfId="0" applyNumberFormat="1" applyFont="1" applyFill="1" applyBorder="1" applyAlignment="1">
      <alignment horizontal="right" wrapText="1"/>
    </xf>
    <xf numFmtId="49" fontId="2" fillId="24" borderId="23" xfId="0" applyNumberFormat="1" applyFont="1" applyFill="1" applyBorder="1" applyAlignment="1">
      <alignment horizontal="right" wrapText="1"/>
    </xf>
    <xf numFmtId="0" fontId="2" fillId="24" borderId="50" xfId="0" applyFont="1" applyFill="1" applyBorder="1" applyAlignment="1">
      <alignment horizontal="right" wrapText="1"/>
    </xf>
    <xf numFmtId="0" fontId="2" fillId="24" borderId="48" xfId="0" applyFont="1" applyFill="1" applyBorder="1" applyAlignment="1">
      <alignment horizontal="right" wrapText="1"/>
    </xf>
    <xf numFmtId="4" fontId="2" fillId="24" borderId="45" xfId="0" applyNumberFormat="1" applyFont="1" applyFill="1" applyBorder="1" applyAlignment="1">
      <alignment horizontal="right" wrapText="1"/>
    </xf>
    <xf numFmtId="49" fontId="2" fillId="24" borderId="49" xfId="0" applyNumberFormat="1" applyFont="1" applyFill="1" applyBorder="1" applyAlignment="1">
      <alignment horizontal="right" vertical="center" wrapText="1"/>
    </xf>
    <xf numFmtId="49" fontId="2" fillId="24" borderId="50" xfId="0" applyNumberFormat="1" applyFont="1" applyFill="1" applyBorder="1" applyAlignment="1">
      <alignment horizontal="right" vertical="center" wrapText="1"/>
    </xf>
    <xf numFmtId="49" fontId="2" fillId="24" borderId="48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4" fontId="2" fillId="0" borderId="35" xfId="0" applyNumberFormat="1" applyFont="1" applyFill="1" applyBorder="1" applyAlignment="1">
      <alignment horizontal="right" vertical="center" wrapText="1"/>
    </xf>
    <xf numFmtId="4" fontId="2" fillId="0" borderId="38" xfId="0" applyNumberFormat="1" applyFont="1" applyFill="1" applyBorder="1" applyAlignment="1">
      <alignment horizontal="right" vertical="center" wrapText="1"/>
    </xf>
    <xf numFmtId="4" fontId="2" fillId="0" borderId="39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4"/>
  <sheetViews>
    <sheetView tabSelected="1" zoomScalePageLayoutView="0" workbookViewId="0" topLeftCell="A133">
      <selection activeCell="A104" sqref="A104:IV104"/>
    </sheetView>
  </sheetViews>
  <sheetFormatPr defaultColWidth="9.00390625" defaultRowHeight="12.75"/>
  <cols>
    <col min="1" max="1" width="12.875" style="0" customWidth="1"/>
    <col min="2" max="2" width="2.25390625" style="0" customWidth="1"/>
    <col min="3" max="3" width="1.75390625" style="0" customWidth="1"/>
    <col min="4" max="4" width="0.12890625" style="0" customWidth="1"/>
    <col min="5" max="5" width="10.75390625" style="0" customWidth="1"/>
    <col min="6" max="6" width="7.75390625" style="0" customWidth="1"/>
    <col min="7" max="7" width="4.75390625" style="0" customWidth="1"/>
    <col min="8" max="8" width="1.75390625" style="0" customWidth="1"/>
    <col min="9" max="9" width="2.75390625" style="0" customWidth="1"/>
    <col min="10" max="10" width="1.75390625" style="0" customWidth="1"/>
    <col min="11" max="11" width="11.75390625" style="0" customWidth="1"/>
    <col min="12" max="13" width="3.75390625" style="0" customWidth="1"/>
    <col min="14" max="14" width="2.75390625" style="0" customWidth="1"/>
    <col min="15" max="15" width="18.75390625" style="0" customWidth="1"/>
    <col min="16" max="16" width="2.75390625" style="12" customWidth="1"/>
    <col min="17" max="17" width="1.75390625" style="12" customWidth="1"/>
    <col min="18" max="18" width="10.75390625" style="12" customWidth="1"/>
    <col min="19" max="19" width="6.75390625" style="15" customWidth="1"/>
    <col min="20" max="20" width="3.75390625" style="15" customWidth="1"/>
    <col min="21" max="21" width="1.75390625" style="15" customWidth="1"/>
    <col min="22" max="22" width="3.75390625" style="15" customWidth="1"/>
    <col min="23" max="23" width="3.75390625" style="0" customWidth="1"/>
    <col min="24" max="25" width="10.75390625" style="0" customWidth="1"/>
    <col min="28" max="28" width="10.625" style="0" bestFit="1" customWidth="1"/>
  </cols>
  <sheetData>
    <row r="1" spans="1:24" ht="18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  <c r="X1" s="1" t="s">
        <v>1</v>
      </c>
    </row>
    <row r="2" spans="1:24" ht="18" customHeight="1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  <c r="X2" s="2" t="s">
        <v>3</v>
      </c>
    </row>
    <row r="3" spans="1:24" ht="18" customHeight="1">
      <c r="A3" s="48" t="s">
        <v>204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50" t="s">
        <v>4</v>
      </c>
      <c r="W3" s="51"/>
      <c r="X3" s="3" t="s">
        <v>205</v>
      </c>
    </row>
    <row r="4" spans="1:24" ht="22.5" customHeight="1">
      <c r="A4" s="52" t="s">
        <v>5</v>
      </c>
      <c r="B4" s="52"/>
      <c r="C4" s="52"/>
      <c r="D4" s="52"/>
      <c r="E4" s="52"/>
      <c r="F4" s="53" t="s">
        <v>150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0" t="s">
        <v>6</v>
      </c>
      <c r="V4" s="50"/>
      <c r="W4" s="51"/>
      <c r="X4" s="5">
        <v>650</v>
      </c>
    </row>
    <row r="5" spans="1:24" ht="21" customHeight="1">
      <c r="A5" s="52" t="s">
        <v>7</v>
      </c>
      <c r="B5" s="52"/>
      <c r="C5" s="52"/>
      <c r="D5" s="52"/>
      <c r="E5" s="52"/>
      <c r="F5" s="52"/>
      <c r="G5" s="61" t="s">
        <v>155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50" t="s">
        <v>8</v>
      </c>
      <c r="V5" s="50"/>
      <c r="W5" s="51"/>
      <c r="X5" s="3" t="s">
        <v>184</v>
      </c>
    </row>
    <row r="6" spans="1:24" ht="24.75" customHeight="1">
      <c r="A6" s="4" t="s">
        <v>9</v>
      </c>
      <c r="B6" s="52" t="s">
        <v>10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60"/>
      <c r="X6" s="5"/>
    </row>
    <row r="7" spans="1:24" ht="18" customHeight="1" thickBot="1">
      <c r="A7" s="52" t="s">
        <v>11</v>
      </c>
      <c r="B7" s="52"/>
      <c r="C7" s="52"/>
      <c r="D7" s="52"/>
      <c r="E7" s="52" t="s">
        <v>12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0" t="s">
        <v>13</v>
      </c>
      <c r="U7" s="50"/>
      <c r="V7" s="50"/>
      <c r="W7" s="51"/>
      <c r="X7" s="6" t="s">
        <v>14</v>
      </c>
    </row>
    <row r="8" spans="1:24" ht="16.5" customHeight="1" thickBot="1">
      <c r="A8" s="47" t="s">
        <v>15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4" ht="43.5" customHeight="1">
      <c r="A9" s="54" t="s">
        <v>16</v>
      </c>
      <c r="B9" s="55"/>
      <c r="C9" s="55"/>
      <c r="D9" s="55"/>
      <c r="E9" s="55"/>
      <c r="F9" s="55"/>
      <c r="G9" s="55"/>
      <c r="H9" s="55"/>
      <c r="I9" s="55"/>
      <c r="J9" s="55"/>
      <c r="K9" s="46"/>
      <c r="L9" s="54" t="s">
        <v>17</v>
      </c>
      <c r="M9" s="46"/>
      <c r="N9" s="54" t="s">
        <v>18</v>
      </c>
      <c r="O9" s="56"/>
      <c r="P9" s="57" t="s">
        <v>19</v>
      </c>
      <c r="Q9" s="58"/>
      <c r="R9" s="59"/>
      <c r="S9" s="198" t="s">
        <v>20</v>
      </c>
      <c r="T9" s="199"/>
      <c r="U9" s="199"/>
      <c r="V9" s="200"/>
      <c r="W9" s="45" t="s">
        <v>21</v>
      </c>
      <c r="X9" s="46"/>
    </row>
    <row r="10" spans="1:24" ht="15.75" customHeight="1" thickBot="1">
      <c r="A10" s="70" t="s">
        <v>22</v>
      </c>
      <c r="B10" s="71"/>
      <c r="C10" s="71"/>
      <c r="D10" s="71"/>
      <c r="E10" s="71"/>
      <c r="F10" s="71"/>
      <c r="G10" s="71"/>
      <c r="H10" s="71"/>
      <c r="I10" s="71"/>
      <c r="J10" s="71"/>
      <c r="K10" s="72"/>
      <c r="L10" s="70" t="s">
        <v>23</v>
      </c>
      <c r="M10" s="72"/>
      <c r="N10" s="70" t="s">
        <v>24</v>
      </c>
      <c r="O10" s="73"/>
      <c r="P10" s="74" t="s">
        <v>25</v>
      </c>
      <c r="Q10" s="75"/>
      <c r="R10" s="76"/>
      <c r="S10" s="186" t="s">
        <v>26</v>
      </c>
      <c r="T10" s="71"/>
      <c r="U10" s="71"/>
      <c r="V10" s="73"/>
      <c r="W10" s="186" t="s">
        <v>27</v>
      </c>
      <c r="X10" s="72"/>
    </row>
    <row r="11" spans="1:24" ht="18" customHeight="1" thickBot="1">
      <c r="A11" s="77" t="s">
        <v>28</v>
      </c>
      <c r="B11" s="78"/>
      <c r="C11" s="78"/>
      <c r="D11" s="78"/>
      <c r="E11" s="78"/>
      <c r="F11" s="78"/>
      <c r="G11" s="78"/>
      <c r="H11" s="78"/>
      <c r="I11" s="78"/>
      <c r="J11" s="78"/>
      <c r="K11" s="79"/>
      <c r="L11" s="65" t="s">
        <v>29</v>
      </c>
      <c r="M11" s="80"/>
      <c r="N11" s="65" t="s">
        <v>30</v>
      </c>
      <c r="O11" s="66"/>
      <c r="P11" s="67">
        <f>SUM(P12:P29)</f>
        <v>41720998.739999995</v>
      </c>
      <c r="Q11" s="68"/>
      <c r="R11" s="69"/>
      <c r="S11" s="218">
        <f>SUM(S12:S29)</f>
        <v>41781365.64000001</v>
      </c>
      <c r="T11" s="219"/>
      <c r="U11" s="219"/>
      <c r="V11" s="220"/>
      <c r="W11" s="193">
        <f>SUM(W12:W29)</f>
        <v>-60366.89999999989</v>
      </c>
      <c r="X11" s="194"/>
    </row>
    <row r="12" spans="1:24" ht="48" customHeight="1">
      <c r="A12" s="81" t="s">
        <v>34</v>
      </c>
      <c r="B12" s="82"/>
      <c r="C12" s="82"/>
      <c r="D12" s="82"/>
      <c r="E12" s="82"/>
      <c r="F12" s="82"/>
      <c r="G12" s="82"/>
      <c r="H12" s="82"/>
      <c r="I12" s="82"/>
      <c r="J12" s="82"/>
      <c r="K12" s="83"/>
      <c r="L12" s="84"/>
      <c r="M12" s="85"/>
      <c r="N12" s="54" t="s">
        <v>82</v>
      </c>
      <c r="O12" s="56"/>
      <c r="P12" s="86">
        <v>19000</v>
      </c>
      <c r="Q12" s="87"/>
      <c r="R12" s="88"/>
      <c r="S12" s="215">
        <v>17950</v>
      </c>
      <c r="T12" s="216"/>
      <c r="U12" s="216"/>
      <c r="V12" s="217"/>
      <c r="W12" s="191">
        <f aca="true" t="shared" si="0" ref="W12:W29">P12-S12</f>
        <v>1050</v>
      </c>
      <c r="X12" s="192"/>
    </row>
    <row r="13" spans="1:24" ht="30" customHeight="1">
      <c r="A13" s="89" t="s">
        <v>92</v>
      </c>
      <c r="B13" s="90"/>
      <c r="C13" s="90"/>
      <c r="D13" s="90"/>
      <c r="E13" s="90"/>
      <c r="F13" s="90"/>
      <c r="G13" s="90"/>
      <c r="H13" s="90"/>
      <c r="I13" s="90"/>
      <c r="J13" s="90"/>
      <c r="K13" s="91"/>
      <c r="L13" s="19"/>
      <c r="M13" s="92"/>
      <c r="N13" s="30" t="s">
        <v>93</v>
      </c>
      <c r="O13" s="31"/>
      <c r="P13" s="39">
        <v>53326</v>
      </c>
      <c r="Q13" s="40"/>
      <c r="R13" s="41"/>
      <c r="S13" s="62">
        <v>48331.41</v>
      </c>
      <c r="T13" s="63"/>
      <c r="U13" s="63"/>
      <c r="V13" s="64"/>
      <c r="W13" s="37">
        <f t="shared" si="0"/>
        <v>4994.5899999999965</v>
      </c>
      <c r="X13" s="38"/>
    </row>
    <row r="14" spans="1:24" ht="16.5" customHeight="1">
      <c r="A14" s="89" t="s">
        <v>35</v>
      </c>
      <c r="B14" s="90"/>
      <c r="C14" s="90"/>
      <c r="D14" s="90"/>
      <c r="E14" s="90"/>
      <c r="F14" s="90"/>
      <c r="G14" s="90"/>
      <c r="H14" s="90"/>
      <c r="I14" s="90"/>
      <c r="J14" s="90"/>
      <c r="K14" s="91"/>
      <c r="L14" s="19"/>
      <c r="M14" s="92"/>
      <c r="N14" s="30" t="s">
        <v>83</v>
      </c>
      <c r="O14" s="31"/>
      <c r="P14" s="39">
        <v>0</v>
      </c>
      <c r="Q14" s="40"/>
      <c r="R14" s="41"/>
      <c r="S14" s="62">
        <v>0</v>
      </c>
      <c r="T14" s="63"/>
      <c r="U14" s="63"/>
      <c r="V14" s="64"/>
      <c r="W14" s="37">
        <f t="shared" si="0"/>
        <v>0</v>
      </c>
      <c r="X14" s="38"/>
    </row>
    <row r="15" spans="1:24" ht="16.5" customHeight="1">
      <c r="A15" s="89" t="s">
        <v>88</v>
      </c>
      <c r="B15" s="90"/>
      <c r="C15" s="90"/>
      <c r="D15" s="90"/>
      <c r="E15" s="90"/>
      <c r="F15" s="90"/>
      <c r="G15" s="90"/>
      <c r="H15" s="90"/>
      <c r="I15" s="90"/>
      <c r="J15" s="90"/>
      <c r="K15" s="91"/>
      <c r="L15" s="19"/>
      <c r="M15" s="92"/>
      <c r="N15" s="30" t="s">
        <v>84</v>
      </c>
      <c r="O15" s="31"/>
      <c r="P15" s="39">
        <v>7106200</v>
      </c>
      <c r="Q15" s="40"/>
      <c r="R15" s="41"/>
      <c r="S15" s="62">
        <v>7106200</v>
      </c>
      <c r="T15" s="63"/>
      <c r="U15" s="63"/>
      <c r="V15" s="64"/>
      <c r="W15" s="37">
        <f t="shared" si="0"/>
        <v>0</v>
      </c>
      <c r="X15" s="38"/>
    </row>
    <row r="16" spans="1:24" ht="30" customHeight="1">
      <c r="A16" s="89" t="s">
        <v>36</v>
      </c>
      <c r="B16" s="90"/>
      <c r="C16" s="90"/>
      <c r="D16" s="90"/>
      <c r="E16" s="90"/>
      <c r="F16" s="90"/>
      <c r="G16" s="90"/>
      <c r="H16" s="90"/>
      <c r="I16" s="90"/>
      <c r="J16" s="90"/>
      <c r="K16" s="91"/>
      <c r="L16" s="19"/>
      <c r="M16" s="92"/>
      <c r="N16" s="30" t="s">
        <v>85</v>
      </c>
      <c r="O16" s="31"/>
      <c r="P16" s="39">
        <v>27655581.74</v>
      </c>
      <c r="Q16" s="40"/>
      <c r="R16" s="41"/>
      <c r="S16" s="62">
        <v>27655581.74</v>
      </c>
      <c r="T16" s="63"/>
      <c r="U16" s="63"/>
      <c r="V16" s="64"/>
      <c r="W16" s="37">
        <f t="shared" si="0"/>
        <v>0</v>
      </c>
      <c r="X16" s="38"/>
    </row>
    <row r="17" spans="1:24" ht="30" customHeight="1">
      <c r="A17" s="89" t="s">
        <v>37</v>
      </c>
      <c r="B17" s="90"/>
      <c r="C17" s="90"/>
      <c r="D17" s="90"/>
      <c r="E17" s="90"/>
      <c r="F17" s="90"/>
      <c r="G17" s="90"/>
      <c r="H17" s="90"/>
      <c r="I17" s="90"/>
      <c r="J17" s="90"/>
      <c r="K17" s="91"/>
      <c r="L17" s="19"/>
      <c r="M17" s="92"/>
      <c r="N17" s="30" t="s">
        <v>86</v>
      </c>
      <c r="O17" s="31"/>
      <c r="P17" s="39">
        <v>22830</v>
      </c>
      <c r="Q17" s="40"/>
      <c r="R17" s="41"/>
      <c r="S17" s="62">
        <v>22830</v>
      </c>
      <c r="T17" s="63"/>
      <c r="U17" s="63"/>
      <c r="V17" s="64"/>
      <c r="W17" s="37">
        <f t="shared" si="0"/>
        <v>0</v>
      </c>
      <c r="X17" s="38"/>
    </row>
    <row r="18" spans="1:28" ht="30" customHeight="1">
      <c r="A18" s="89" t="s">
        <v>38</v>
      </c>
      <c r="B18" s="90"/>
      <c r="C18" s="90"/>
      <c r="D18" s="90"/>
      <c r="E18" s="90"/>
      <c r="F18" s="90"/>
      <c r="G18" s="90"/>
      <c r="H18" s="90"/>
      <c r="I18" s="90"/>
      <c r="J18" s="90"/>
      <c r="K18" s="91"/>
      <c r="L18" s="19"/>
      <c r="M18" s="92"/>
      <c r="N18" s="93" t="s">
        <v>87</v>
      </c>
      <c r="O18" s="94"/>
      <c r="P18" s="39">
        <v>144000</v>
      </c>
      <c r="Q18" s="40"/>
      <c r="R18" s="41"/>
      <c r="S18" s="62">
        <v>144000</v>
      </c>
      <c r="T18" s="63"/>
      <c r="U18" s="63"/>
      <c r="V18" s="64"/>
      <c r="W18" s="37">
        <f t="shared" si="0"/>
        <v>0</v>
      </c>
      <c r="X18" s="38"/>
      <c r="AB18" s="13"/>
    </row>
    <row r="19" spans="1:24" ht="47.25" customHeight="1">
      <c r="A19" s="89" t="s">
        <v>165</v>
      </c>
      <c r="B19" s="90"/>
      <c r="C19" s="90"/>
      <c r="D19" s="90"/>
      <c r="E19" s="90"/>
      <c r="F19" s="90"/>
      <c r="G19" s="90"/>
      <c r="H19" s="90"/>
      <c r="I19" s="90"/>
      <c r="J19" s="90"/>
      <c r="K19" s="91"/>
      <c r="L19" s="19"/>
      <c r="M19" s="92"/>
      <c r="N19" s="93" t="s">
        <v>164</v>
      </c>
      <c r="O19" s="94"/>
      <c r="P19" s="39">
        <v>1034700</v>
      </c>
      <c r="Q19" s="40"/>
      <c r="R19" s="41"/>
      <c r="S19" s="62">
        <v>1034700</v>
      </c>
      <c r="T19" s="63"/>
      <c r="U19" s="63"/>
      <c r="V19" s="64"/>
      <c r="W19" s="37">
        <f>P19-S19</f>
        <v>0</v>
      </c>
      <c r="X19" s="38"/>
    </row>
    <row r="20" spans="1:24" ht="29.25" customHeight="1">
      <c r="A20" s="89" t="s">
        <v>94</v>
      </c>
      <c r="B20" s="90"/>
      <c r="C20" s="90"/>
      <c r="D20" s="90"/>
      <c r="E20" s="90"/>
      <c r="F20" s="90"/>
      <c r="G20" s="90"/>
      <c r="H20" s="90"/>
      <c r="I20" s="90"/>
      <c r="J20" s="90"/>
      <c r="K20" s="91"/>
      <c r="L20" s="19"/>
      <c r="M20" s="92"/>
      <c r="N20" s="93" t="s">
        <v>95</v>
      </c>
      <c r="O20" s="94"/>
      <c r="P20" s="95">
        <v>4087997</v>
      </c>
      <c r="Q20" s="96"/>
      <c r="R20" s="97"/>
      <c r="S20" s="62">
        <v>4087997</v>
      </c>
      <c r="T20" s="63"/>
      <c r="U20" s="63"/>
      <c r="V20" s="64"/>
      <c r="W20" s="37">
        <f>P20-S20</f>
        <v>0</v>
      </c>
      <c r="X20" s="38"/>
    </row>
    <row r="21" spans="1:24" ht="29.25" customHeight="1">
      <c r="A21" s="89" t="s">
        <v>189</v>
      </c>
      <c r="B21" s="90"/>
      <c r="C21" s="90"/>
      <c r="D21" s="90"/>
      <c r="E21" s="90"/>
      <c r="F21" s="90"/>
      <c r="G21" s="90"/>
      <c r="H21" s="90"/>
      <c r="I21" s="90"/>
      <c r="J21" s="90"/>
      <c r="K21" s="91"/>
      <c r="L21" s="19"/>
      <c r="M21" s="92"/>
      <c r="N21" s="93" t="s">
        <v>190</v>
      </c>
      <c r="O21" s="94"/>
      <c r="P21" s="95">
        <v>-55710</v>
      </c>
      <c r="Q21" s="96"/>
      <c r="R21" s="97"/>
      <c r="S21" s="62">
        <v>-55710</v>
      </c>
      <c r="T21" s="63"/>
      <c r="U21" s="63"/>
      <c r="V21" s="64"/>
      <c r="W21" s="37">
        <f>P21-S21</f>
        <v>0</v>
      </c>
      <c r="X21" s="38"/>
    </row>
    <row r="22" spans="1:24" ht="36.75" customHeight="1">
      <c r="A22" s="221" t="s">
        <v>192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3"/>
      <c r="L22" s="19"/>
      <c r="M22" s="92"/>
      <c r="N22" s="93" t="s">
        <v>191</v>
      </c>
      <c r="O22" s="94"/>
      <c r="P22" s="95">
        <v>40000</v>
      </c>
      <c r="Q22" s="96"/>
      <c r="R22" s="97"/>
      <c r="S22" s="62">
        <v>40000</v>
      </c>
      <c r="T22" s="63"/>
      <c r="U22" s="63"/>
      <c r="V22" s="64"/>
      <c r="W22" s="37">
        <f>P22-S22</f>
        <v>0</v>
      </c>
      <c r="X22" s="38"/>
    </row>
    <row r="23" spans="1:24" ht="45.75" customHeight="1">
      <c r="A23" s="100" t="s">
        <v>170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2"/>
      <c r="L23" s="19"/>
      <c r="M23" s="92"/>
      <c r="N23" s="93" t="s">
        <v>145</v>
      </c>
      <c r="O23" s="94"/>
      <c r="P23" s="39">
        <v>1119609.3</v>
      </c>
      <c r="Q23" s="40"/>
      <c r="R23" s="41"/>
      <c r="S23" s="62">
        <v>1151205.2</v>
      </c>
      <c r="T23" s="63"/>
      <c r="U23" s="63"/>
      <c r="V23" s="64"/>
      <c r="W23" s="37">
        <f t="shared" si="0"/>
        <v>-31595.899999999907</v>
      </c>
      <c r="X23" s="38"/>
    </row>
    <row r="24" spans="1:24" ht="41.25" customHeight="1">
      <c r="A24" s="89" t="s">
        <v>179</v>
      </c>
      <c r="B24" s="90"/>
      <c r="C24" s="90"/>
      <c r="D24" s="90"/>
      <c r="E24" s="90"/>
      <c r="F24" s="90"/>
      <c r="G24" s="90"/>
      <c r="H24" s="90"/>
      <c r="I24" s="90"/>
      <c r="J24" s="90"/>
      <c r="K24" s="91"/>
      <c r="L24" s="98"/>
      <c r="M24" s="99"/>
      <c r="N24" s="28" t="s">
        <v>167</v>
      </c>
      <c r="O24" s="29"/>
      <c r="P24" s="32">
        <v>11473.7</v>
      </c>
      <c r="Q24" s="33"/>
      <c r="R24" s="34"/>
      <c r="S24" s="212">
        <v>11473.7</v>
      </c>
      <c r="T24" s="213"/>
      <c r="U24" s="213"/>
      <c r="V24" s="214"/>
      <c r="W24" s="35">
        <f>P24-S24</f>
        <v>0</v>
      </c>
      <c r="X24" s="36"/>
    </row>
    <row r="25" spans="1:24" ht="30" customHeight="1">
      <c r="A25" s="89" t="s">
        <v>39</v>
      </c>
      <c r="B25" s="90"/>
      <c r="C25" s="90"/>
      <c r="D25" s="90"/>
      <c r="E25" s="90"/>
      <c r="F25" s="90"/>
      <c r="G25" s="90"/>
      <c r="H25" s="90"/>
      <c r="I25" s="90"/>
      <c r="J25" s="90"/>
      <c r="K25" s="91"/>
      <c r="L25" s="19"/>
      <c r="M25" s="92"/>
      <c r="N25" s="30" t="s">
        <v>40</v>
      </c>
      <c r="O25" s="31"/>
      <c r="P25" s="39">
        <v>67400</v>
      </c>
      <c r="Q25" s="40"/>
      <c r="R25" s="41"/>
      <c r="S25" s="62">
        <v>59773.65</v>
      </c>
      <c r="T25" s="63"/>
      <c r="U25" s="63"/>
      <c r="V25" s="64"/>
      <c r="W25" s="37">
        <f t="shared" si="0"/>
        <v>7626.3499999999985</v>
      </c>
      <c r="X25" s="38"/>
    </row>
    <row r="26" spans="1:24" ht="49.5" customHeight="1">
      <c r="A26" s="89" t="s">
        <v>31</v>
      </c>
      <c r="B26" s="90"/>
      <c r="C26" s="90"/>
      <c r="D26" s="90"/>
      <c r="E26" s="90"/>
      <c r="F26" s="90"/>
      <c r="G26" s="90"/>
      <c r="H26" s="90"/>
      <c r="I26" s="90"/>
      <c r="J26" s="90"/>
      <c r="K26" s="91"/>
      <c r="L26" s="19"/>
      <c r="M26" s="92"/>
      <c r="N26" s="30" t="s">
        <v>41</v>
      </c>
      <c r="O26" s="31"/>
      <c r="P26" s="39">
        <v>54400</v>
      </c>
      <c r="Q26" s="40"/>
      <c r="R26" s="41"/>
      <c r="S26" s="62">
        <v>58569.13</v>
      </c>
      <c r="T26" s="63"/>
      <c r="U26" s="63"/>
      <c r="V26" s="64"/>
      <c r="W26" s="37">
        <f t="shared" si="0"/>
        <v>-4169.129999999997</v>
      </c>
      <c r="X26" s="38"/>
    </row>
    <row r="27" spans="1:24" ht="47.25" customHeight="1">
      <c r="A27" s="89" t="s">
        <v>33</v>
      </c>
      <c r="B27" s="90"/>
      <c r="C27" s="90"/>
      <c r="D27" s="90"/>
      <c r="E27" s="90"/>
      <c r="F27" s="90"/>
      <c r="G27" s="90"/>
      <c r="H27" s="90"/>
      <c r="I27" s="90"/>
      <c r="J27" s="90"/>
      <c r="K27" s="91"/>
      <c r="L27" s="19"/>
      <c r="M27" s="92"/>
      <c r="N27" s="30" t="s">
        <v>42</v>
      </c>
      <c r="O27" s="31"/>
      <c r="P27" s="39">
        <v>9261</v>
      </c>
      <c r="Q27" s="40"/>
      <c r="R27" s="41"/>
      <c r="S27" s="62">
        <v>12384.06</v>
      </c>
      <c r="T27" s="63"/>
      <c r="U27" s="63"/>
      <c r="V27" s="64"/>
      <c r="W27" s="37">
        <f t="shared" si="0"/>
        <v>-3123.0599999999995</v>
      </c>
      <c r="X27" s="38"/>
    </row>
    <row r="28" spans="1:24" ht="48.75" customHeight="1">
      <c r="A28" s="100" t="s">
        <v>199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2"/>
      <c r="L28" s="19"/>
      <c r="M28" s="92"/>
      <c r="N28" s="30" t="s">
        <v>143</v>
      </c>
      <c r="O28" s="31"/>
      <c r="P28" s="39">
        <v>115000</v>
      </c>
      <c r="Q28" s="40"/>
      <c r="R28" s="41"/>
      <c r="S28" s="62">
        <v>128009.23</v>
      </c>
      <c r="T28" s="63"/>
      <c r="U28" s="63"/>
      <c r="V28" s="64"/>
      <c r="W28" s="37">
        <f t="shared" si="0"/>
        <v>-13009.229999999996</v>
      </c>
      <c r="X28" s="38"/>
    </row>
    <row r="29" spans="1:24" ht="41.25" customHeight="1" thickBot="1">
      <c r="A29" s="89" t="s">
        <v>43</v>
      </c>
      <c r="B29" s="90"/>
      <c r="C29" s="90"/>
      <c r="D29" s="90"/>
      <c r="E29" s="90"/>
      <c r="F29" s="90"/>
      <c r="G29" s="90"/>
      <c r="H29" s="90"/>
      <c r="I29" s="90"/>
      <c r="J29" s="90"/>
      <c r="K29" s="91"/>
      <c r="L29" s="9"/>
      <c r="M29" s="10"/>
      <c r="N29" s="30" t="s">
        <v>144</v>
      </c>
      <c r="O29" s="31"/>
      <c r="P29" s="39">
        <v>235930</v>
      </c>
      <c r="Q29" s="40"/>
      <c r="R29" s="41"/>
      <c r="S29" s="62">
        <v>258070.52</v>
      </c>
      <c r="T29" s="63"/>
      <c r="U29" s="63"/>
      <c r="V29" s="64"/>
      <c r="W29" s="37">
        <f t="shared" si="0"/>
        <v>-22140.51999999999</v>
      </c>
      <c r="X29" s="38"/>
    </row>
    <row r="30" spans="1:24" ht="18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</row>
    <row r="31" spans="1:24" ht="1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11"/>
      <c r="R31" s="11"/>
      <c r="S31" s="14"/>
      <c r="T31" s="14"/>
      <c r="U31" s="14"/>
      <c r="V31" s="14"/>
      <c r="W31" s="8"/>
      <c r="X31" s="8"/>
    </row>
    <row r="32" spans="1:24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1"/>
      <c r="Q32" s="11"/>
      <c r="R32" s="11"/>
      <c r="S32" s="14"/>
      <c r="T32" s="14"/>
      <c r="U32" s="14"/>
      <c r="V32" s="14"/>
      <c r="W32" s="114"/>
      <c r="X32" s="114"/>
    </row>
    <row r="33" spans="1:24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11"/>
      <c r="R33" s="11"/>
      <c r="S33" s="14"/>
      <c r="T33" s="14"/>
      <c r="U33" s="14"/>
      <c r="V33" s="14"/>
      <c r="W33" s="114"/>
      <c r="X33" s="114"/>
    </row>
    <row r="34" spans="1:24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1"/>
      <c r="Q34" s="11"/>
      <c r="R34" s="11"/>
      <c r="S34" s="14"/>
      <c r="T34" s="14"/>
      <c r="U34" s="14"/>
      <c r="V34" s="14"/>
      <c r="W34" s="114"/>
      <c r="X34" s="114"/>
    </row>
    <row r="35" spans="1:24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1"/>
      <c r="Q35" s="11"/>
      <c r="R35" s="11"/>
      <c r="S35" s="14"/>
      <c r="T35" s="14"/>
      <c r="U35" s="14"/>
      <c r="V35" s="14"/>
      <c r="W35" s="114"/>
      <c r="X35" s="114"/>
    </row>
    <row r="36" spans="1:24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1"/>
      <c r="Q36" s="11"/>
      <c r="R36" s="11"/>
      <c r="S36" s="14"/>
      <c r="T36" s="14"/>
      <c r="U36" s="14"/>
      <c r="V36" s="14"/>
      <c r="W36" s="8"/>
      <c r="X36" s="8"/>
    </row>
    <row r="37" spans="1:24" ht="18" customHeight="1" thickBot="1">
      <c r="A37" s="47" t="s">
        <v>44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ht="43.5" customHeight="1">
      <c r="A38" s="54" t="s">
        <v>16</v>
      </c>
      <c r="B38" s="55"/>
      <c r="C38" s="55"/>
      <c r="D38" s="55"/>
      <c r="E38" s="55"/>
      <c r="F38" s="55"/>
      <c r="G38" s="55"/>
      <c r="H38" s="55"/>
      <c r="I38" s="55"/>
      <c r="J38" s="55"/>
      <c r="K38" s="46"/>
      <c r="L38" s="103" t="s">
        <v>17</v>
      </c>
      <c r="M38" s="104"/>
      <c r="N38" s="103" t="s">
        <v>45</v>
      </c>
      <c r="O38" s="105"/>
      <c r="P38" s="106" t="s">
        <v>19</v>
      </c>
      <c r="Q38" s="107"/>
      <c r="R38" s="108"/>
      <c r="S38" s="209" t="s">
        <v>20</v>
      </c>
      <c r="T38" s="210"/>
      <c r="U38" s="210"/>
      <c r="V38" s="211"/>
      <c r="W38" s="113" t="s">
        <v>21</v>
      </c>
      <c r="X38" s="104"/>
    </row>
    <row r="39" spans="1:24" ht="16.5" customHeight="1" thickBot="1">
      <c r="A39" s="115" t="s">
        <v>22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7" t="s">
        <v>23</v>
      </c>
      <c r="M39" s="118"/>
      <c r="N39" s="116" t="s">
        <v>24</v>
      </c>
      <c r="O39" s="118"/>
      <c r="P39" s="109" t="s">
        <v>25</v>
      </c>
      <c r="Q39" s="110"/>
      <c r="R39" s="111"/>
      <c r="S39" s="186" t="s">
        <v>26</v>
      </c>
      <c r="T39" s="71"/>
      <c r="U39" s="71"/>
      <c r="V39" s="73"/>
      <c r="W39" s="117" t="s">
        <v>27</v>
      </c>
      <c r="X39" s="118"/>
    </row>
    <row r="40" spans="1:24" ht="18" customHeight="1">
      <c r="A40" s="20" t="s">
        <v>46</v>
      </c>
      <c r="B40" s="20"/>
      <c r="C40" s="20"/>
      <c r="D40" s="20"/>
      <c r="E40" s="20"/>
      <c r="F40" s="20"/>
      <c r="G40" s="20"/>
      <c r="H40" s="20"/>
      <c r="I40" s="20"/>
      <c r="J40" s="20"/>
      <c r="K40" s="18"/>
      <c r="L40" s="119" t="s">
        <v>47</v>
      </c>
      <c r="M40" s="120"/>
      <c r="N40" s="120" t="s">
        <v>30</v>
      </c>
      <c r="O40" s="120"/>
      <c r="P40" s="27">
        <f>SUM(P41:P128)</f>
        <v>44849199.59999999</v>
      </c>
      <c r="Q40" s="27"/>
      <c r="R40" s="27"/>
      <c r="S40" s="121">
        <f>SUM(S41:S128)</f>
        <v>42779153.649999976</v>
      </c>
      <c r="T40" s="121"/>
      <c r="U40" s="121"/>
      <c r="V40" s="121"/>
      <c r="W40" s="122">
        <f>SUM(W41:W128)</f>
        <v>2070045.9500000002</v>
      </c>
      <c r="X40" s="123"/>
    </row>
    <row r="41" spans="1:24" ht="16.5" customHeight="1">
      <c r="A41" s="20" t="s">
        <v>48</v>
      </c>
      <c r="B41" s="20"/>
      <c r="C41" s="20"/>
      <c r="D41" s="20"/>
      <c r="E41" s="20"/>
      <c r="F41" s="20"/>
      <c r="G41" s="20"/>
      <c r="H41" s="20"/>
      <c r="I41" s="20"/>
      <c r="J41" s="20"/>
      <c r="K41" s="18"/>
      <c r="L41" s="43"/>
      <c r="M41" s="44"/>
      <c r="N41" s="16" t="s">
        <v>96</v>
      </c>
      <c r="O41" s="16"/>
      <c r="P41" s="21">
        <v>1317036</v>
      </c>
      <c r="Q41" s="21"/>
      <c r="R41" s="21"/>
      <c r="S41" s="42">
        <v>1310771.2</v>
      </c>
      <c r="T41" s="42"/>
      <c r="U41" s="42"/>
      <c r="V41" s="42"/>
      <c r="W41" s="22">
        <f>P41-S41</f>
        <v>6264.800000000047</v>
      </c>
      <c r="X41" s="23"/>
    </row>
    <row r="42" spans="1:24" ht="16.5" customHeight="1">
      <c r="A42" s="20" t="s">
        <v>50</v>
      </c>
      <c r="B42" s="20"/>
      <c r="C42" s="20"/>
      <c r="D42" s="20"/>
      <c r="E42" s="20"/>
      <c r="F42" s="20"/>
      <c r="G42" s="20"/>
      <c r="H42" s="20"/>
      <c r="I42" s="20"/>
      <c r="J42" s="20"/>
      <c r="K42" s="18"/>
      <c r="L42" s="43"/>
      <c r="M42" s="44"/>
      <c r="N42" s="16" t="s">
        <v>97</v>
      </c>
      <c r="O42" s="16"/>
      <c r="P42" s="21">
        <v>260950</v>
      </c>
      <c r="Q42" s="21"/>
      <c r="R42" s="21"/>
      <c r="S42" s="42">
        <v>251734.94</v>
      </c>
      <c r="T42" s="42"/>
      <c r="U42" s="42"/>
      <c r="V42" s="42"/>
      <c r="W42" s="22">
        <f aca="true" t="shared" si="1" ref="W42:W128">P42-S42</f>
        <v>9215.059999999998</v>
      </c>
      <c r="X42" s="23"/>
    </row>
    <row r="43" spans="1:24" ht="16.5" customHeight="1">
      <c r="A43" s="20" t="s">
        <v>48</v>
      </c>
      <c r="B43" s="20"/>
      <c r="C43" s="20"/>
      <c r="D43" s="20"/>
      <c r="E43" s="20"/>
      <c r="F43" s="20"/>
      <c r="G43" s="20"/>
      <c r="H43" s="20"/>
      <c r="I43" s="20"/>
      <c r="J43" s="20"/>
      <c r="K43" s="18"/>
      <c r="L43" s="43"/>
      <c r="M43" s="44"/>
      <c r="N43" s="16" t="s">
        <v>98</v>
      </c>
      <c r="O43" s="16"/>
      <c r="P43" s="21">
        <v>5839693.3</v>
      </c>
      <c r="Q43" s="21"/>
      <c r="R43" s="21"/>
      <c r="S43" s="42">
        <v>5786132.85</v>
      </c>
      <c r="T43" s="42"/>
      <c r="U43" s="42"/>
      <c r="V43" s="42"/>
      <c r="W43" s="22">
        <f t="shared" si="1"/>
        <v>53560.450000000186</v>
      </c>
      <c r="X43" s="23"/>
    </row>
    <row r="44" spans="1:24" ht="16.5" customHeight="1">
      <c r="A44" s="20" t="s">
        <v>50</v>
      </c>
      <c r="B44" s="20"/>
      <c r="C44" s="20"/>
      <c r="D44" s="20"/>
      <c r="E44" s="20"/>
      <c r="F44" s="20"/>
      <c r="G44" s="20"/>
      <c r="H44" s="20"/>
      <c r="I44" s="20"/>
      <c r="J44" s="20"/>
      <c r="K44" s="18"/>
      <c r="L44" s="43"/>
      <c r="M44" s="44"/>
      <c r="N44" s="16" t="s">
        <v>99</v>
      </c>
      <c r="O44" s="16"/>
      <c r="P44" s="21">
        <v>1474525</v>
      </c>
      <c r="Q44" s="21"/>
      <c r="R44" s="21"/>
      <c r="S44" s="42">
        <v>1434603.05</v>
      </c>
      <c r="T44" s="42"/>
      <c r="U44" s="42"/>
      <c r="V44" s="42"/>
      <c r="W44" s="22">
        <f t="shared" si="1"/>
        <v>39921.94999999995</v>
      </c>
      <c r="X44" s="23"/>
    </row>
    <row r="45" spans="1:24" ht="16.5" customHeight="1">
      <c r="A45" s="20" t="s">
        <v>49</v>
      </c>
      <c r="B45" s="20"/>
      <c r="C45" s="20"/>
      <c r="D45" s="20"/>
      <c r="E45" s="20"/>
      <c r="F45" s="20"/>
      <c r="G45" s="20"/>
      <c r="H45" s="20"/>
      <c r="I45" s="20"/>
      <c r="J45" s="20"/>
      <c r="K45" s="18"/>
      <c r="L45" s="43"/>
      <c r="M45" s="44"/>
      <c r="N45" s="16" t="s">
        <v>100</v>
      </c>
      <c r="O45" s="16"/>
      <c r="P45" s="21">
        <v>6000</v>
      </c>
      <c r="Q45" s="21"/>
      <c r="R45" s="21"/>
      <c r="S45" s="24">
        <v>5850</v>
      </c>
      <c r="T45" s="25"/>
      <c r="U45" s="25"/>
      <c r="V45" s="26"/>
      <c r="W45" s="22">
        <f t="shared" si="1"/>
        <v>150</v>
      </c>
      <c r="X45" s="23"/>
    </row>
    <row r="46" spans="1:24" ht="16.5" customHeight="1">
      <c r="A46" s="20" t="s">
        <v>52</v>
      </c>
      <c r="B46" s="20"/>
      <c r="C46" s="20"/>
      <c r="D46" s="20"/>
      <c r="E46" s="20"/>
      <c r="F46" s="20"/>
      <c r="G46" s="20"/>
      <c r="H46" s="20"/>
      <c r="I46" s="20"/>
      <c r="J46" s="20"/>
      <c r="K46" s="18"/>
      <c r="L46" s="43"/>
      <c r="M46" s="44"/>
      <c r="N46" s="16" t="s">
        <v>178</v>
      </c>
      <c r="O46" s="16"/>
      <c r="P46" s="21">
        <v>1500</v>
      </c>
      <c r="Q46" s="21"/>
      <c r="R46" s="21"/>
      <c r="S46" s="24">
        <v>0</v>
      </c>
      <c r="T46" s="25"/>
      <c r="U46" s="25"/>
      <c r="V46" s="26"/>
      <c r="W46" s="22">
        <f>P46-S46</f>
        <v>1500</v>
      </c>
      <c r="X46" s="23"/>
    </row>
    <row r="47" spans="1:24" ht="16.5" customHeight="1">
      <c r="A47" s="20" t="s">
        <v>55</v>
      </c>
      <c r="B47" s="20"/>
      <c r="C47" s="20"/>
      <c r="D47" s="20"/>
      <c r="E47" s="20"/>
      <c r="F47" s="20"/>
      <c r="G47" s="20"/>
      <c r="H47" s="20"/>
      <c r="I47" s="20"/>
      <c r="J47" s="20"/>
      <c r="K47" s="18"/>
      <c r="L47" s="43"/>
      <c r="M47" s="44"/>
      <c r="N47" s="16" t="s">
        <v>156</v>
      </c>
      <c r="O47" s="16"/>
      <c r="P47" s="21">
        <v>7500</v>
      </c>
      <c r="Q47" s="21"/>
      <c r="R47" s="21"/>
      <c r="S47" s="24">
        <v>6670</v>
      </c>
      <c r="T47" s="25"/>
      <c r="U47" s="25"/>
      <c r="V47" s="26"/>
      <c r="W47" s="22">
        <f>P47-S47</f>
        <v>830</v>
      </c>
      <c r="X47" s="23"/>
    </row>
    <row r="48" spans="1:24" ht="16.5" customHeight="1">
      <c r="A48" s="20" t="s">
        <v>55</v>
      </c>
      <c r="B48" s="20"/>
      <c r="C48" s="20"/>
      <c r="D48" s="20"/>
      <c r="E48" s="20"/>
      <c r="F48" s="20"/>
      <c r="G48" s="20"/>
      <c r="H48" s="20"/>
      <c r="I48" s="20"/>
      <c r="J48" s="20"/>
      <c r="K48" s="18"/>
      <c r="L48" s="43"/>
      <c r="M48" s="44"/>
      <c r="N48" s="16" t="s">
        <v>208</v>
      </c>
      <c r="O48" s="16"/>
      <c r="P48" s="21">
        <v>460000</v>
      </c>
      <c r="Q48" s="21"/>
      <c r="R48" s="21"/>
      <c r="S48" s="24">
        <v>460000</v>
      </c>
      <c r="T48" s="25"/>
      <c r="U48" s="25"/>
      <c r="V48" s="26"/>
      <c r="W48" s="22">
        <f>P48-S48</f>
        <v>0</v>
      </c>
      <c r="X48" s="23"/>
    </row>
    <row r="49" spans="1:24" ht="16.5" customHeight="1">
      <c r="A49" s="20" t="s">
        <v>55</v>
      </c>
      <c r="B49" s="20"/>
      <c r="C49" s="20"/>
      <c r="D49" s="20"/>
      <c r="E49" s="20"/>
      <c r="F49" s="20"/>
      <c r="G49" s="20"/>
      <c r="H49" s="20"/>
      <c r="I49" s="20"/>
      <c r="J49" s="20"/>
      <c r="K49" s="18"/>
      <c r="L49" s="43"/>
      <c r="M49" s="44"/>
      <c r="N49" s="16" t="s">
        <v>209</v>
      </c>
      <c r="O49" s="16"/>
      <c r="P49" s="21">
        <v>529000</v>
      </c>
      <c r="Q49" s="21"/>
      <c r="R49" s="21"/>
      <c r="S49" s="24">
        <v>529000</v>
      </c>
      <c r="T49" s="25"/>
      <c r="U49" s="25"/>
      <c r="V49" s="26"/>
      <c r="W49" s="22">
        <f>P49-S49</f>
        <v>0</v>
      </c>
      <c r="X49" s="23"/>
    </row>
    <row r="50" spans="1:24" ht="16.5" customHeight="1">
      <c r="A50" s="20" t="s">
        <v>57</v>
      </c>
      <c r="B50" s="20"/>
      <c r="C50" s="20"/>
      <c r="D50" s="20"/>
      <c r="E50" s="20"/>
      <c r="F50" s="20"/>
      <c r="G50" s="20"/>
      <c r="H50" s="20"/>
      <c r="I50" s="20"/>
      <c r="J50" s="20"/>
      <c r="K50" s="18"/>
      <c r="L50" s="19"/>
      <c r="M50" s="17"/>
      <c r="N50" s="16" t="s">
        <v>101</v>
      </c>
      <c r="O50" s="16"/>
      <c r="P50" s="21">
        <v>100000</v>
      </c>
      <c r="Q50" s="21"/>
      <c r="R50" s="21"/>
      <c r="S50" s="24">
        <v>0</v>
      </c>
      <c r="T50" s="25"/>
      <c r="U50" s="25"/>
      <c r="V50" s="26"/>
      <c r="W50" s="22">
        <f t="shared" si="1"/>
        <v>100000</v>
      </c>
      <c r="X50" s="23"/>
    </row>
    <row r="51" spans="1:24" ht="16.5" customHeight="1">
      <c r="A51" s="20" t="s">
        <v>59</v>
      </c>
      <c r="B51" s="20"/>
      <c r="C51" s="20"/>
      <c r="D51" s="20"/>
      <c r="E51" s="20"/>
      <c r="F51" s="20"/>
      <c r="G51" s="20"/>
      <c r="H51" s="20"/>
      <c r="I51" s="20"/>
      <c r="J51" s="20"/>
      <c r="K51" s="18"/>
      <c r="L51" s="19"/>
      <c r="M51" s="17"/>
      <c r="N51" s="16" t="s">
        <v>102</v>
      </c>
      <c r="O51" s="16"/>
      <c r="P51" s="21">
        <v>20000</v>
      </c>
      <c r="Q51" s="21"/>
      <c r="R51" s="21"/>
      <c r="S51" s="24">
        <v>20000</v>
      </c>
      <c r="T51" s="25"/>
      <c r="U51" s="25"/>
      <c r="V51" s="26"/>
      <c r="W51" s="22">
        <f t="shared" si="1"/>
        <v>0</v>
      </c>
      <c r="X51" s="23"/>
    </row>
    <row r="52" spans="1:24" ht="16.5" customHeight="1">
      <c r="A52" s="20" t="s">
        <v>57</v>
      </c>
      <c r="B52" s="20"/>
      <c r="C52" s="20"/>
      <c r="D52" s="20"/>
      <c r="E52" s="20"/>
      <c r="F52" s="20"/>
      <c r="G52" s="20"/>
      <c r="H52" s="20"/>
      <c r="I52" s="20"/>
      <c r="J52" s="20"/>
      <c r="K52" s="18"/>
      <c r="L52" s="19"/>
      <c r="M52" s="17"/>
      <c r="N52" s="16" t="s">
        <v>166</v>
      </c>
      <c r="O52" s="16"/>
      <c r="P52" s="21">
        <v>15000</v>
      </c>
      <c r="Q52" s="21"/>
      <c r="R52" s="21"/>
      <c r="S52" s="24">
        <v>15000</v>
      </c>
      <c r="T52" s="25"/>
      <c r="U52" s="25"/>
      <c r="V52" s="26"/>
      <c r="W52" s="22">
        <f t="shared" si="1"/>
        <v>0</v>
      </c>
      <c r="X52" s="23"/>
    </row>
    <row r="53" spans="1:24" ht="16.5" customHeight="1">
      <c r="A53" s="20" t="s">
        <v>49</v>
      </c>
      <c r="B53" s="20"/>
      <c r="C53" s="20"/>
      <c r="D53" s="20"/>
      <c r="E53" s="20"/>
      <c r="F53" s="20"/>
      <c r="G53" s="20"/>
      <c r="H53" s="20"/>
      <c r="I53" s="20"/>
      <c r="J53" s="20"/>
      <c r="K53" s="18"/>
      <c r="L53" s="19"/>
      <c r="M53" s="17"/>
      <c r="N53" s="16" t="s">
        <v>103</v>
      </c>
      <c r="O53" s="16"/>
      <c r="P53" s="21">
        <v>400656.9</v>
      </c>
      <c r="Q53" s="21"/>
      <c r="R53" s="21"/>
      <c r="S53" s="42">
        <v>397063.91</v>
      </c>
      <c r="T53" s="42"/>
      <c r="U53" s="42"/>
      <c r="V53" s="42"/>
      <c r="W53" s="22">
        <f t="shared" si="1"/>
        <v>3592.990000000049</v>
      </c>
      <c r="X53" s="23"/>
    </row>
    <row r="54" spans="1:24" ht="16.5" customHeight="1">
      <c r="A54" s="20" t="s">
        <v>50</v>
      </c>
      <c r="B54" s="20"/>
      <c r="C54" s="20"/>
      <c r="D54" s="20"/>
      <c r="E54" s="20"/>
      <c r="F54" s="20"/>
      <c r="G54" s="20"/>
      <c r="H54" s="20"/>
      <c r="I54" s="20"/>
      <c r="J54" s="20"/>
      <c r="K54" s="18"/>
      <c r="L54" s="19"/>
      <c r="M54" s="17"/>
      <c r="N54" s="16" t="s">
        <v>104</v>
      </c>
      <c r="O54" s="16"/>
      <c r="P54" s="21">
        <v>87580</v>
      </c>
      <c r="Q54" s="21"/>
      <c r="R54" s="21"/>
      <c r="S54" s="42">
        <v>87580</v>
      </c>
      <c r="T54" s="42"/>
      <c r="U54" s="42"/>
      <c r="V54" s="42"/>
      <c r="W54" s="22">
        <f t="shared" si="1"/>
        <v>0</v>
      </c>
      <c r="X54" s="23"/>
    </row>
    <row r="55" spans="1:24" ht="16.5" customHeight="1">
      <c r="A55" s="20" t="s">
        <v>57</v>
      </c>
      <c r="B55" s="20"/>
      <c r="C55" s="20"/>
      <c r="D55" s="20"/>
      <c r="E55" s="20"/>
      <c r="F55" s="20"/>
      <c r="G55" s="20"/>
      <c r="H55" s="20"/>
      <c r="I55" s="20"/>
      <c r="J55" s="20"/>
      <c r="K55" s="18"/>
      <c r="L55" s="19"/>
      <c r="M55" s="17"/>
      <c r="N55" s="16" t="s">
        <v>202</v>
      </c>
      <c r="O55" s="16"/>
      <c r="P55" s="21">
        <v>1150000</v>
      </c>
      <c r="Q55" s="21"/>
      <c r="R55" s="21"/>
      <c r="S55" s="42">
        <v>1150000</v>
      </c>
      <c r="T55" s="42"/>
      <c r="U55" s="42"/>
      <c r="V55" s="42"/>
      <c r="W55" s="22">
        <f>P55-S55</f>
        <v>0</v>
      </c>
      <c r="X55" s="23"/>
    </row>
    <row r="56" spans="1:24" ht="16.5" customHeight="1">
      <c r="A56" s="20" t="s">
        <v>48</v>
      </c>
      <c r="B56" s="20"/>
      <c r="C56" s="20"/>
      <c r="D56" s="20"/>
      <c r="E56" s="20"/>
      <c r="F56" s="20"/>
      <c r="G56" s="20"/>
      <c r="H56" s="20"/>
      <c r="I56" s="20"/>
      <c r="J56" s="20"/>
      <c r="K56" s="18"/>
      <c r="L56" s="19"/>
      <c r="M56" s="17"/>
      <c r="N56" s="16" t="s">
        <v>174</v>
      </c>
      <c r="O56" s="16"/>
      <c r="P56" s="21">
        <v>2773514</v>
      </c>
      <c r="Q56" s="21"/>
      <c r="R56" s="21"/>
      <c r="S56" s="42">
        <v>2702391.78</v>
      </c>
      <c r="T56" s="42"/>
      <c r="U56" s="42"/>
      <c r="V56" s="42"/>
      <c r="W56" s="22">
        <f aca="true" t="shared" si="2" ref="W56:W69">P56-S56</f>
        <v>71122.2200000002</v>
      </c>
      <c r="X56" s="23"/>
    </row>
    <row r="57" spans="1:24" ht="16.5" customHeight="1">
      <c r="A57" s="20" t="s">
        <v>50</v>
      </c>
      <c r="B57" s="20"/>
      <c r="C57" s="20"/>
      <c r="D57" s="20"/>
      <c r="E57" s="20"/>
      <c r="F57" s="20"/>
      <c r="G57" s="20"/>
      <c r="H57" s="20"/>
      <c r="I57" s="20"/>
      <c r="J57" s="20"/>
      <c r="K57" s="18"/>
      <c r="L57" s="19"/>
      <c r="M57" s="17"/>
      <c r="N57" s="16" t="s">
        <v>175</v>
      </c>
      <c r="O57" s="16"/>
      <c r="P57" s="21">
        <v>771000</v>
      </c>
      <c r="Q57" s="21"/>
      <c r="R57" s="21"/>
      <c r="S57" s="42">
        <v>756355.81</v>
      </c>
      <c r="T57" s="42"/>
      <c r="U57" s="42"/>
      <c r="V57" s="42"/>
      <c r="W57" s="22">
        <f t="shared" si="2"/>
        <v>14644.189999999944</v>
      </c>
      <c r="X57" s="23"/>
    </row>
    <row r="58" spans="1:24" ht="16.5" customHeight="1">
      <c r="A58" s="20" t="s">
        <v>49</v>
      </c>
      <c r="B58" s="20"/>
      <c r="C58" s="20"/>
      <c r="D58" s="20"/>
      <c r="E58" s="20"/>
      <c r="F58" s="20"/>
      <c r="G58" s="20"/>
      <c r="H58" s="20"/>
      <c r="I58" s="20"/>
      <c r="J58" s="20"/>
      <c r="K58" s="18"/>
      <c r="L58" s="19"/>
      <c r="M58" s="17"/>
      <c r="N58" s="16" t="s">
        <v>176</v>
      </c>
      <c r="O58" s="16"/>
      <c r="P58" s="21">
        <v>370540</v>
      </c>
      <c r="Q58" s="21"/>
      <c r="R58" s="21"/>
      <c r="S58" s="24">
        <v>367067.01</v>
      </c>
      <c r="T58" s="25"/>
      <c r="U58" s="25"/>
      <c r="V58" s="26"/>
      <c r="W58" s="22">
        <f t="shared" si="2"/>
        <v>3472.9899999999907</v>
      </c>
      <c r="X58" s="23"/>
    </row>
    <row r="59" spans="1:24" ht="16.5" customHeight="1">
      <c r="A59" s="20" t="s">
        <v>50</v>
      </c>
      <c r="B59" s="20"/>
      <c r="C59" s="20"/>
      <c r="D59" s="20"/>
      <c r="E59" s="20"/>
      <c r="F59" s="20"/>
      <c r="G59" s="20"/>
      <c r="H59" s="20"/>
      <c r="I59" s="20"/>
      <c r="J59" s="20"/>
      <c r="K59" s="18"/>
      <c r="L59" s="19"/>
      <c r="M59" s="17"/>
      <c r="N59" s="16" t="s">
        <v>181</v>
      </c>
      <c r="O59" s="16"/>
      <c r="P59" s="21">
        <v>81540</v>
      </c>
      <c r="Q59" s="21"/>
      <c r="R59" s="21"/>
      <c r="S59" s="24">
        <v>80667.1</v>
      </c>
      <c r="T59" s="25"/>
      <c r="U59" s="25"/>
      <c r="V59" s="26"/>
      <c r="W59" s="22">
        <f t="shared" si="2"/>
        <v>872.8999999999942</v>
      </c>
      <c r="X59" s="23"/>
    </row>
    <row r="60" spans="1:24" ht="16.5" customHeight="1">
      <c r="A60" s="20" t="s">
        <v>55</v>
      </c>
      <c r="B60" s="20"/>
      <c r="C60" s="20"/>
      <c r="D60" s="20"/>
      <c r="E60" s="20"/>
      <c r="F60" s="20"/>
      <c r="G60" s="20"/>
      <c r="H60" s="20"/>
      <c r="I60" s="20"/>
      <c r="J60" s="20"/>
      <c r="K60" s="18"/>
      <c r="L60" s="19"/>
      <c r="M60" s="17"/>
      <c r="N60" s="16" t="s">
        <v>200</v>
      </c>
      <c r="O60" s="16"/>
      <c r="P60" s="21">
        <v>360</v>
      </c>
      <c r="Q60" s="21"/>
      <c r="R60" s="21"/>
      <c r="S60" s="24">
        <v>360</v>
      </c>
      <c r="T60" s="25"/>
      <c r="U60" s="25"/>
      <c r="V60" s="26"/>
      <c r="W60" s="22">
        <f aca="true" t="shared" si="3" ref="W60:W65">P60-S60</f>
        <v>0</v>
      </c>
      <c r="X60" s="23"/>
    </row>
    <row r="61" spans="1:24" ht="16.5" customHeight="1">
      <c r="A61" s="20" t="s">
        <v>57</v>
      </c>
      <c r="B61" s="20"/>
      <c r="C61" s="20"/>
      <c r="D61" s="20"/>
      <c r="E61" s="20"/>
      <c r="F61" s="20"/>
      <c r="G61" s="20"/>
      <c r="H61" s="20"/>
      <c r="I61" s="20"/>
      <c r="J61" s="20"/>
      <c r="K61" s="18"/>
      <c r="L61" s="19"/>
      <c r="M61" s="17"/>
      <c r="N61" s="16" t="s">
        <v>203</v>
      </c>
      <c r="O61" s="16"/>
      <c r="P61" s="21">
        <v>142000</v>
      </c>
      <c r="Q61" s="21"/>
      <c r="R61" s="21"/>
      <c r="S61" s="24">
        <v>142000</v>
      </c>
      <c r="T61" s="25"/>
      <c r="U61" s="25"/>
      <c r="V61" s="26"/>
      <c r="W61" s="22">
        <f t="shared" si="3"/>
        <v>0</v>
      </c>
      <c r="X61" s="23"/>
    </row>
    <row r="62" spans="1:24" ht="16.5" customHeight="1">
      <c r="A62" s="20" t="s">
        <v>54</v>
      </c>
      <c r="B62" s="20"/>
      <c r="C62" s="20"/>
      <c r="D62" s="20"/>
      <c r="E62" s="20"/>
      <c r="F62" s="20"/>
      <c r="G62" s="20"/>
      <c r="H62" s="20"/>
      <c r="I62" s="20"/>
      <c r="J62" s="20"/>
      <c r="K62" s="18"/>
      <c r="L62" s="19"/>
      <c r="M62" s="17"/>
      <c r="N62" s="16" t="s">
        <v>185</v>
      </c>
      <c r="O62" s="16"/>
      <c r="P62" s="21">
        <v>20000</v>
      </c>
      <c r="Q62" s="21"/>
      <c r="R62" s="21"/>
      <c r="S62" s="24">
        <v>19032.5</v>
      </c>
      <c r="T62" s="25"/>
      <c r="U62" s="25"/>
      <c r="V62" s="26"/>
      <c r="W62" s="22">
        <f t="shared" si="3"/>
        <v>967.5</v>
      </c>
      <c r="X62" s="23"/>
    </row>
    <row r="63" spans="1:24" ht="16.5" customHeight="1">
      <c r="A63" s="20" t="s">
        <v>55</v>
      </c>
      <c r="B63" s="20"/>
      <c r="C63" s="20"/>
      <c r="D63" s="20"/>
      <c r="E63" s="20"/>
      <c r="F63" s="20"/>
      <c r="G63" s="20"/>
      <c r="H63" s="20"/>
      <c r="I63" s="20"/>
      <c r="J63" s="20"/>
      <c r="K63" s="18"/>
      <c r="L63" s="19"/>
      <c r="M63" s="17"/>
      <c r="N63" s="16" t="s">
        <v>186</v>
      </c>
      <c r="O63" s="16"/>
      <c r="P63" s="21">
        <v>6880</v>
      </c>
      <c r="Q63" s="21"/>
      <c r="R63" s="21"/>
      <c r="S63" s="24">
        <v>6880</v>
      </c>
      <c r="T63" s="25"/>
      <c r="U63" s="25"/>
      <c r="V63" s="26"/>
      <c r="W63" s="22">
        <f t="shared" si="3"/>
        <v>0</v>
      </c>
      <c r="X63" s="23"/>
    </row>
    <row r="64" spans="1:24" ht="16.5" customHeight="1">
      <c r="A64" s="20" t="s">
        <v>58</v>
      </c>
      <c r="B64" s="20"/>
      <c r="C64" s="20"/>
      <c r="D64" s="20"/>
      <c r="E64" s="20"/>
      <c r="F64" s="20"/>
      <c r="G64" s="20"/>
      <c r="H64" s="20"/>
      <c r="I64" s="20"/>
      <c r="J64" s="20"/>
      <c r="K64" s="18"/>
      <c r="L64" s="19"/>
      <c r="M64" s="17"/>
      <c r="N64" s="16" t="s">
        <v>187</v>
      </c>
      <c r="O64" s="16"/>
      <c r="P64" s="21">
        <v>17480</v>
      </c>
      <c r="Q64" s="21"/>
      <c r="R64" s="21"/>
      <c r="S64" s="24">
        <v>17480</v>
      </c>
      <c r="T64" s="25"/>
      <c r="U64" s="25"/>
      <c r="V64" s="26"/>
      <c r="W64" s="22">
        <f t="shared" si="3"/>
        <v>0</v>
      </c>
      <c r="X64" s="23"/>
    </row>
    <row r="65" spans="1:24" ht="16.5" customHeight="1">
      <c r="A65" s="20" t="s">
        <v>59</v>
      </c>
      <c r="B65" s="20"/>
      <c r="C65" s="20"/>
      <c r="D65" s="20"/>
      <c r="E65" s="20"/>
      <c r="F65" s="20"/>
      <c r="G65" s="20"/>
      <c r="H65" s="20"/>
      <c r="I65" s="20"/>
      <c r="J65" s="20"/>
      <c r="K65" s="18"/>
      <c r="L65" s="19"/>
      <c r="M65" s="17"/>
      <c r="N65" s="16" t="s">
        <v>188</v>
      </c>
      <c r="O65" s="16"/>
      <c r="P65" s="21">
        <v>31254</v>
      </c>
      <c r="Q65" s="21"/>
      <c r="R65" s="21"/>
      <c r="S65" s="24">
        <v>31254</v>
      </c>
      <c r="T65" s="25"/>
      <c r="U65" s="25"/>
      <c r="V65" s="26"/>
      <c r="W65" s="22">
        <f t="shared" si="3"/>
        <v>0</v>
      </c>
      <c r="X65" s="23"/>
    </row>
    <row r="66" spans="1:24" ht="16.5" customHeight="1">
      <c r="A66" s="20" t="s">
        <v>51</v>
      </c>
      <c r="B66" s="20"/>
      <c r="C66" s="20"/>
      <c r="D66" s="20"/>
      <c r="E66" s="20"/>
      <c r="F66" s="20"/>
      <c r="G66" s="20"/>
      <c r="H66" s="20"/>
      <c r="I66" s="20"/>
      <c r="J66" s="20"/>
      <c r="K66" s="18"/>
      <c r="L66" s="19"/>
      <c r="M66" s="17"/>
      <c r="N66" s="16" t="s">
        <v>182</v>
      </c>
      <c r="O66" s="16"/>
      <c r="P66" s="21">
        <v>3500</v>
      </c>
      <c r="Q66" s="21"/>
      <c r="R66" s="21"/>
      <c r="S66" s="24">
        <v>2969.6</v>
      </c>
      <c r="T66" s="25"/>
      <c r="U66" s="25"/>
      <c r="V66" s="26"/>
      <c r="W66" s="22">
        <f t="shared" si="2"/>
        <v>530.4000000000001</v>
      </c>
      <c r="X66" s="23"/>
    </row>
    <row r="67" spans="1:24" ht="16.5" customHeight="1">
      <c r="A67" s="20" t="s">
        <v>52</v>
      </c>
      <c r="B67" s="20"/>
      <c r="C67" s="20"/>
      <c r="D67" s="20"/>
      <c r="E67" s="20"/>
      <c r="F67" s="20"/>
      <c r="G67" s="20"/>
      <c r="H67" s="20"/>
      <c r="I67" s="20"/>
      <c r="J67" s="20"/>
      <c r="K67" s="18"/>
      <c r="L67" s="19"/>
      <c r="M67" s="17"/>
      <c r="N67" s="16" t="s">
        <v>206</v>
      </c>
      <c r="O67" s="16"/>
      <c r="P67" s="21">
        <v>12191.12</v>
      </c>
      <c r="Q67" s="21"/>
      <c r="R67" s="21"/>
      <c r="S67" s="24">
        <v>12191.12</v>
      </c>
      <c r="T67" s="25"/>
      <c r="U67" s="25"/>
      <c r="V67" s="26"/>
      <c r="W67" s="22">
        <f>P67-S67</f>
        <v>0</v>
      </c>
      <c r="X67" s="23"/>
    </row>
    <row r="68" spans="1:24" ht="16.5" customHeight="1">
      <c r="A68" s="20" t="s">
        <v>53</v>
      </c>
      <c r="B68" s="20"/>
      <c r="C68" s="20"/>
      <c r="D68" s="20"/>
      <c r="E68" s="20"/>
      <c r="F68" s="20"/>
      <c r="G68" s="20"/>
      <c r="H68" s="20"/>
      <c r="I68" s="20"/>
      <c r="J68" s="20"/>
      <c r="K68" s="18"/>
      <c r="L68" s="19"/>
      <c r="M68" s="17"/>
      <c r="N68" s="16" t="s">
        <v>105</v>
      </c>
      <c r="O68" s="16"/>
      <c r="P68" s="21">
        <v>286492</v>
      </c>
      <c r="Q68" s="21"/>
      <c r="R68" s="21"/>
      <c r="S68" s="24">
        <v>275908.18</v>
      </c>
      <c r="T68" s="25"/>
      <c r="U68" s="25"/>
      <c r="V68" s="26"/>
      <c r="W68" s="22">
        <f t="shared" si="2"/>
        <v>10583.820000000007</v>
      </c>
      <c r="X68" s="23"/>
    </row>
    <row r="69" spans="1:24" ht="16.5" customHeight="1">
      <c r="A69" s="20" t="s">
        <v>54</v>
      </c>
      <c r="B69" s="20"/>
      <c r="C69" s="20"/>
      <c r="D69" s="20"/>
      <c r="E69" s="20"/>
      <c r="F69" s="20"/>
      <c r="G69" s="20"/>
      <c r="H69" s="20"/>
      <c r="I69" s="20"/>
      <c r="J69" s="20"/>
      <c r="K69" s="18"/>
      <c r="L69" s="19"/>
      <c r="M69" s="17"/>
      <c r="N69" s="16" t="s">
        <v>106</v>
      </c>
      <c r="O69" s="16"/>
      <c r="P69" s="21">
        <v>151329.52</v>
      </c>
      <c r="Q69" s="21"/>
      <c r="R69" s="21"/>
      <c r="S69" s="24">
        <v>151329.52</v>
      </c>
      <c r="T69" s="25"/>
      <c r="U69" s="25"/>
      <c r="V69" s="26"/>
      <c r="W69" s="22">
        <f t="shared" si="2"/>
        <v>0</v>
      </c>
      <c r="X69" s="23"/>
    </row>
    <row r="70" spans="1:24" ht="16.5" customHeight="1">
      <c r="A70" s="20" t="s">
        <v>55</v>
      </c>
      <c r="B70" s="20"/>
      <c r="C70" s="20"/>
      <c r="D70" s="20"/>
      <c r="E70" s="20"/>
      <c r="F70" s="20"/>
      <c r="G70" s="20"/>
      <c r="H70" s="20"/>
      <c r="I70" s="20"/>
      <c r="J70" s="20"/>
      <c r="K70" s="18"/>
      <c r="L70" s="19"/>
      <c r="M70" s="17"/>
      <c r="N70" s="16" t="s">
        <v>107</v>
      </c>
      <c r="O70" s="16"/>
      <c r="P70" s="21">
        <v>184387.81</v>
      </c>
      <c r="Q70" s="21"/>
      <c r="R70" s="21"/>
      <c r="S70" s="24">
        <v>177579.81</v>
      </c>
      <c r="T70" s="25"/>
      <c r="U70" s="25"/>
      <c r="V70" s="26"/>
      <c r="W70" s="22">
        <f t="shared" si="1"/>
        <v>6808</v>
      </c>
      <c r="X70" s="23"/>
    </row>
    <row r="71" spans="1:24" ht="16.5" customHeight="1">
      <c r="A71" s="20" t="s">
        <v>57</v>
      </c>
      <c r="B71" s="20"/>
      <c r="C71" s="20"/>
      <c r="D71" s="20"/>
      <c r="E71" s="20"/>
      <c r="F71" s="20"/>
      <c r="G71" s="20"/>
      <c r="H71" s="20"/>
      <c r="I71" s="20"/>
      <c r="J71" s="20"/>
      <c r="K71" s="18"/>
      <c r="L71" s="19"/>
      <c r="M71" s="17"/>
      <c r="N71" s="16" t="s">
        <v>180</v>
      </c>
      <c r="O71" s="16"/>
      <c r="P71" s="21">
        <v>134929</v>
      </c>
      <c r="Q71" s="21"/>
      <c r="R71" s="21"/>
      <c r="S71" s="42">
        <v>123692.06</v>
      </c>
      <c r="T71" s="42"/>
      <c r="U71" s="42"/>
      <c r="V71" s="42"/>
      <c r="W71" s="22">
        <f>P71-S71</f>
        <v>11236.940000000002</v>
      </c>
      <c r="X71" s="23"/>
    </row>
    <row r="72" spans="1:24" ht="16.5" customHeight="1">
      <c r="A72" s="20" t="s">
        <v>58</v>
      </c>
      <c r="B72" s="20"/>
      <c r="C72" s="20"/>
      <c r="D72" s="20"/>
      <c r="E72" s="20"/>
      <c r="F72" s="20"/>
      <c r="G72" s="20"/>
      <c r="H72" s="20"/>
      <c r="I72" s="20"/>
      <c r="J72" s="20"/>
      <c r="K72" s="18"/>
      <c r="L72" s="19"/>
      <c r="M72" s="17"/>
      <c r="N72" s="16" t="s">
        <v>108</v>
      </c>
      <c r="O72" s="16"/>
      <c r="P72" s="21">
        <v>905249</v>
      </c>
      <c r="Q72" s="21"/>
      <c r="R72" s="21"/>
      <c r="S72" s="24">
        <v>15249</v>
      </c>
      <c r="T72" s="25"/>
      <c r="U72" s="25"/>
      <c r="V72" s="26"/>
      <c r="W72" s="22">
        <f t="shared" si="1"/>
        <v>890000</v>
      </c>
      <c r="X72" s="23"/>
    </row>
    <row r="73" spans="1:24" ht="16.5" customHeight="1">
      <c r="A73" s="20" t="s">
        <v>59</v>
      </c>
      <c r="B73" s="20"/>
      <c r="C73" s="20"/>
      <c r="D73" s="20"/>
      <c r="E73" s="20"/>
      <c r="F73" s="20"/>
      <c r="G73" s="20"/>
      <c r="H73" s="20"/>
      <c r="I73" s="20"/>
      <c r="J73" s="20"/>
      <c r="K73" s="18"/>
      <c r="L73" s="19"/>
      <c r="M73" s="17"/>
      <c r="N73" s="16" t="s">
        <v>109</v>
      </c>
      <c r="O73" s="16"/>
      <c r="P73" s="21">
        <v>442200</v>
      </c>
      <c r="Q73" s="21"/>
      <c r="R73" s="21"/>
      <c r="S73" s="42">
        <v>407535.59</v>
      </c>
      <c r="T73" s="42"/>
      <c r="U73" s="42"/>
      <c r="V73" s="42"/>
      <c r="W73" s="22">
        <f t="shared" si="1"/>
        <v>34664.409999999974</v>
      </c>
      <c r="X73" s="23"/>
    </row>
    <row r="74" spans="1:24" ht="16.5" customHeight="1">
      <c r="A74" s="20" t="s">
        <v>57</v>
      </c>
      <c r="B74" s="20"/>
      <c r="C74" s="20"/>
      <c r="D74" s="20"/>
      <c r="E74" s="20"/>
      <c r="F74" s="20"/>
      <c r="G74" s="20"/>
      <c r="H74" s="20"/>
      <c r="I74" s="20"/>
      <c r="J74" s="20"/>
      <c r="K74" s="18"/>
      <c r="L74" s="19"/>
      <c r="M74" s="17"/>
      <c r="N74" s="16" t="s">
        <v>110</v>
      </c>
      <c r="O74" s="16"/>
      <c r="P74" s="21">
        <v>25200</v>
      </c>
      <c r="Q74" s="21"/>
      <c r="R74" s="21"/>
      <c r="S74" s="42">
        <v>21812.03</v>
      </c>
      <c r="T74" s="42"/>
      <c r="U74" s="42"/>
      <c r="V74" s="42"/>
      <c r="W74" s="22">
        <f t="shared" si="1"/>
        <v>3387.970000000001</v>
      </c>
      <c r="X74" s="23"/>
    </row>
    <row r="75" spans="1:24" ht="16.5" customHeight="1">
      <c r="A75" s="20" t="s">
        <v>48</v>
      </c>
      <c r="B75" s="20"/>
      <c r="C75" s="20"/>
      <c r="D75" s="20"/>
      <c r="E75" s="20"/>
      <c r="F75" s="20"/>
      <c r="G75" s="20"/>
      <c r="H75" s="20"/>
      <c r="I75" s="20"/>
      <c r="J75" s="20"/>
      <c r="K75" s="18"/>
      <c r="L75" s="19"/>
      <c r="M75" s="17"/>
      <c r="N75" s="16" t="s">
        <v>111</v>
      </c>
      <c r="O75" s="16"/>
      <c r="P75" s="125">
        <v>110600</v>
      </c>
      <c r="Q75" s="125"/>
      <c r="R75" s="125"/>
      <c r="S75" s="24">
        <v>110600</v>
      </c>
      <c r="T75" s="25"/>
      <c r="U75" s="25"/>
      <c r="V75" s="26"/>
      <c r="W75" s="22">
        <f t="shared" si="1"/>
        <v>0</v>
      </c>
      <c r="X75" s="23"/>
    </row>
    <row r="76" spans="1:24" ht="16.5" customHeight="1">
      <c r="A76" s="20" t="s">
        <v>50</v>
      </c>
      <c r="B76" s="20"/>
      <c r="C76" s="20"/>
      <c r="D76" s="20"/>
      <c r="E76" s="20"/>
      <c r="F76" s="20"/>
      <c r="G76" s="20"/>
      <c r="H76" s="20"/>
      <c r="I76" s="20"/>
      <c r="J76" s="20"/>
      <c r="K76" s="18"/>
      <c r="L76" s="19"/>
      <c r="M76" s="17"/>
      <c r="N76" s="16" t="s">
        <v>112</v>
      </c>
      <c r="O76" s="16"/>
      <c r="P76" s="125">
        <v>33400</v>
      </c>
      <c r="Q76" s="125"/>
      <c r="R76" s="125"/>
      <c r="S76" s="24">
        <v>33400</v>
      </c>
      <c r="T76" s="25"/>
      <c r="U76" s="25"/>
      <c r="V76" s="26"/>
      <c r="W76" s="22">
        <f t="shared" si="1"/>
        <v>0</v>
      </c>
      <c r="X76" s="23"/>
    </row>
    <row r="77" spans="1:24" ht="16.5" customHeight="1">
      <c r="A77" s="20" t="s">
        <v>52</v>
      </c>
      <c r="B77" s="20"/>
      <c r="C77" s="20"/>
      <c r="D77" s="20"/>
      <c r="E77" s="20"/>
      <c r="F77" s="20"/>
      <c r="G77" s="20"/>
      <c r="H77" s="20"/>
      <c r="I77" s="20"/>
      <c r="J77" s="20"/>
      <c r="K77" s="18"/>
      <c r="L77" s="19"/>
      <c r="M77" s="17"/>
      <c r="N77" s="16" t="s">
        <v>113</v>
      </c>
      <c r="O77" s="16"/>
      <c r="P77" s="125">
        <v>12375.9</v>
      </c>
      <c r="Q77" s="125"/>
      <c r="R77" s="125"/>
      <c r="S77" s="24">
        <v>12375.9</v>
      </c>
      <c r="T77" s="25"/>
      <c r="U77" s="25"/>
      <c r="V77" s="26"/>
      <c r="W77" s="22">
        <f t="shared" si="1"/>
        <v>0</v>
      </c>
      <c r="X77" s="23"/>
    </row>
    <row r="78" spans="1:24" ht="16.5" customHeight="1">
      <c r="A78" s="20" t="s">
        <v>48</v>
      </c>
      <c r="B78" s="20"/>
      <c r="C78" s="20"/>
      <c r="D78" s="20"/>
      <c r="E78" s="20"/>
      <c r="F78" s="20"/>
      <c r="G78" s="20"/>
      <c r="H78" s="20"/>
      <c r="I78" s="20"/>
      <c r="J78" s="20"/>
      <c r="K78" s="18"/>
      <c r="L78" s="19"/>
      <c r="M78" s="17"/>
      <c r="N78" s="124" t="s">
        <v>152</v>
      </c>
      <c r="O78" s="124"/>
      <c r="P78" s="125">
        <v>11700</v>
      </c>
      <c r="Q78" s="125"/>
      <c r="R78" s="125"/>
      <c r="S78" s="24">
        <v>11700</v>
      </c>
      <c r="T78" s="25"/>
      <c r="U78" s="25"/>
      <c r="V78" s="26"/>
      <c r="W78" s="22">
        <f>P78-S78</f>
        <v>0</v>
      </c>
      <c r="X78" s="23"/>
    </row>
    <row r="79" spans="1:24" ht="16.5" customHeight="1">
      <c r="A79" s="20" t="s">
        <v>50</v>
      </c>
      <c r="B79" s="20"/>
      <c r="C79" s="20"/>
      <c r="D79" s="20"/>
      <c r="E79" s="20"/>
      <c r="F79" s="20"/>
      <c r="G79" s="20"/>
      <c r="H79" s="20"/>
      <c r="I79" s="20"/>
      <c r="J79" s="20"/>
      <c r="K79" s="18"/>
      <c r="L79" s="19"/>
      <c r="M79" s="17"/>
      <c r="N79" s="124" t="s">
        <v>153</v>
      </c>
      <c r="O79" s="124"/>
      <c r="P79" s="125">
        <v>3533</v>
      </c>
      <c r="Q79" s="125"/>
      <c r="R79" s="125"/>
      <c r="S79" s="24">
        <v>3533</v>
      </c>
      <c r="T79" s="25"/>
      <c r="U79" s="25"/>
      <c r="V79" s="26"/>
      <c r="W79" s="22">
        <f>P79-S79</f>
        <v>0</v>
      </c>
      <c r="X79" s="23"/>
    </row>
    <row r="80" spans="1:24" ht="16.5" customHeight="1">
      <c r="A80" s="20" t="s">
        <v>59</v>
      </c>
      <c r="B80" s="20"/>
      <c r="C80" s="20"/>
      <c r="D80" s="20"/>
      <c r="E80" s="20"/>
      <c r="F80" s="20"/>
      <c r="G80" s="20"/>
      <c r="H80" s="20"/>
      <c r="I80" s="20"/>
      <c r="J80" s="20"/>
      <c r="K80" s="18"/>
      <c r="L80" s="19"/>
      <c r="M80" s="17"/>
      <c r="N80" s="124" t="s">
        <v>154</v>
      </c>
      <c r="O80" s="124"/>
      <c r="P80" s="125">
        <v>7597</v>
      </c>
      <c r="Q80" s="125"/>
      <c r="R80" s="125"/>
      <c r="S80" s="24">
        <v>7597</v>
      </c>
      <c r="T80" s="25"/>
      <c r="U80" s="25"/>
      <c r="V80" s="26"/>
      <c r="W80" s="22">
        <f>P80-S80</f>
        <v>0</v>
      </c>
      <c r="X80" s="23"/>
    </row>
    <row r="81" spans="1:24" ht="16.5" customHeight="1">
      <c r="A81" s="20" t="s">
        <v>55</v>
      </c>
      <c r="B81" s="20"/>
      <c r="C81" s="20"/>
      <c r="D81" s="20"/>
      <c r="E81" s="20"/>
      <c r="F81" s="20"/>
      <c r="G81" s="20"/>
      <c r="H81" s="20"/>
      <c r="I81" s="20"/>
      <c r="J81" s="20"/>
      <c r="K81" s="18"/>
      <c r="L81" s="19"/>
      <c r="M81" s="17"/>
      <c r="N81" s="16" t="s">
        <v>139</v>
      </c>
      <c r="O81" s="16"/>
      <c r="P81" s="21">
        <v>65586.24</v>
      </c>
      <c r="Q81" s="21"/>
      <c r="R81" s="21"/>
      <c r="S81" s="24">
        <v>65586.24</v>
      </c>
      <c r="T81" s="25"/>
      <c r="U81" s="25"/>
      <c r="V81" s="26"/>
      <c r="W81" s="22">
        <f t="shared" si="1"/>
        <v>0</v>
      </c>
      <c r="X81" s="23"/>
    </row>
    <row r="82" spans="1:24" ht="16.5" customHeight="1">
      <c r="A82" s="20" t="s">
        <v>58</v>
      </c>
      <c r="B82" s="20"/>
      <c r="C82" s="20"/>
      <c r="D82" s="20"/>
      <c r="E82" s="20"/>
      <c r="F82" s="20"/>
      <c r="G82" s="20"/>
      <c r="H82" s="20"/>
      <c r="I82" s="20"/>
      <c r="J82" s="20"/>
      <c r="K82" s="18"/>
      <c r="L82" s="19"/>
      <c r="M82" s="17"/>
      <c r="N82" s="16" t="s">
        <v>193</v>
      </c>
      <c r="O82" s="16"/>
      <c r="P82" s="21">
        <v>39261</v>
      </c>
      <c r="Q82" s="21"/>
      <c r="R82" s="21"/>
      <c r="S82" s="24">
        <v>39261</v>
      </c>
      <c r="T82" s="25"/>
      <c r="U82" s="25"/>
      <c r="V82" s="26"/>
      <c r="W82" s="22">
        <f>P82-S82</f>
        <v>0</v>
      </c>
      <c r="X82" s="23"/>
    </row>
    <row r="83" spans="1:24" ht="16.5" customHeight="1">
      <c r="A83" s="20" t="s">
        <v>59</v>
      </c>
      <c r="B83" s="20"/>
      <c r="C83" s="20"/>
      <c r="D83" s="20"/>
      <c r="E83" s="20"/>
      <c r="F83" s="20"/>
      <c r="G83" s="20"/>
      <c r="H83" s="20"/>
      <c r="I83" s="20"/>
      <c r="J83" s="20"/>
      <c r="K83" s="18"/>
      <c r="L83" s="19"/>
      <c r="M83" s="17"/>
      <c r="N83" s="16" t="s">
        <v>114</v>
      </c>
      <c r="O83" s="16"/>
      <c r="P83" s="21">
        <v>45425</v>
      </c>
      <c r="Q83" s="21"/>
      <c r="R83" s="21"/>
      <c r="S83" s="24">
        <v>45425</v>
      </c>
      <c r="T83" s="25"/>
      <c r="U83" s="25"/>
      <c r="V83" s="26"/>
      <c r="W83" s="22">
        <f t="shared" si="1"/>
        <v>0</v>
      </c>
      <c r="X83" s="23"/>
    </row>
    <row r="84" spans="1:24" ht="16.5" customHeight="1">
      <c r="A84" s="20" t="s">
        <v>55</v>
      </c>
      <c r="B84" s="20"/>
      <c r="C84" s="20"/>
      <c r="D84" s="20"/>
      <c r="E84" s="20"/>
      <c r="F84" s="20"/>
      <c r="G84" s="20"/>
      <c r="H84" s="20"/>
      <c r="I84" s="20"/>
      <c r="J84" s="20"/>
      <c r="K84" s="18"/>
      <c r="L84" s="19"/>
      <c r="M84" s="17"/>
      <c r="N84" s="16" t="s">
        <v>151</v>
      </c>
      <c r="O84" s="16"/>
      <c r="P84" s="21">
        <v>5686</v>
      </c>
      <c r="Q84" s="21"/>
      <c r="R84" s="21"/>
      <c r="S84" s="24">
        <v>5686</v>
      </c>
      <c r="T84" s="25"/>
      <c r="U84" s="25"/>
      <c r="V84" s="26"/>
      <c r="W84" s="22">
        <f>P84-S84</f>
        <v>0</v>
      </c>
      <c r="X84" s="23"/>
    </row>
    <row r="85" spans="1:24" ht="16.5" customHeight="1">
      <c r="A85" s="20" t="s">
        <v>55</v>
      </c>
      <c r="B85" s="20"/>
      <c r="C85" s="20"/>
      <c r="D85" s="20"/>
      <c r="E85" s="20"/>
      <c r="F85" s="20"/>
      <c r="G85" s="20"/>
      <c r="H85" s="20"/>
      <c r="I85" s="20"/>
      <c r="J85" s="20"/>
      <c r="K85" s="18"/>
      <c r="L85" s="19"/>
      <c r="M85" s="17"/>
      <c r="N85" s="16" t="s">
        <v>115</v>
      </c>
      <c r="O85" s="16"/>
      <c r="P85" s="21">
        <v>739</v>
      </c>
      <c r="Q85" s="21"/>
      <c r="R85" s="21"/>
      <c r="S85" s="24">
        <v>739</v>
      </c>
      <c r="T85" s="25"/>
      <c r="U85" s="25"/>
      <c r="V85" s="26"/>
      <c r="W85" s="22">
        <f t="shared" si="1"/>
        <v>0</v>
      </c>
      <c r="X85" s="23"/>
    </row>
    <row r="86" spans="1:24" ht="16.5" customHeight="1">
      <c r="A86" s="20" t="s">
        <v>54</v>
      </c>
      <c r="B86" s="20"/>
      <c r="C86" s="20"/>
      <c r="D86" s="20"/>
      <c r="E86" s="20"/>
      <c r="F86" s="20"/>
      <c r="G86" s="20"/>
      <c r="H86" s="20"/>
      <c r="I86" s="20"/>
      <c r="J86" s="20"/>
      <c r="K86" s="18"/>
      <c r="L86" s="19"/>
      <c r="M86" s="17"/>
      <c r="N86" s="16" t="s">
        <v>194</v>
      </c>
      <c r="O86" s="16"/>
      <c r="P86" s="21">
        <v>3038644.74</v>
      </c>
      <c r="Q86" s="21"/>
      <c r="R86" s="21"/>
      <c r="S86" s="24">
        <v>3038644.74</v>
      </c>
      <c r="T86" s="25"/>
      <c r="U86" s="25"/>
      <c r="V86" s="26"/>
      <c r="W86" s="22">
        <f t="shared" si="1"/>
        <v>0</v>
      </c>
      <c r="X86" s="23"/>
    </row>
    <row r="87" spans="1:24" ht="16.5" customHeight="1">
      <c r="A87" s="20" t="s">
        <v>55</v>
      </c>
      <c r="B87" s="20"/>
      <c r="C87" s="20"/>
      <c r="D87" s="20"/>
      <c r="E87" s="20"/>
      <c r="F87" s="20"/>
      <c r="G87" s="20"/>
      <c r="H87" s="20"/>
      <c r="I87" s="20"/>
      <c r="J87" s="20"/>
      <c r="K87" s="18"/>
      <c r="L87" s="19"/>
      <c r="M87" s="17"/>
      <c r="N87" s="16" t="s">
        <v>195</v>
      </c>
      <c r="O87" s="16"/>
      <c r="P87" s="21">
        <v>9238.22</v>
      </c>
      <c r="Q87" s="21"/>
      <c r="R87" s="21"/>
      <c r="S87" s="24">
        <v>9238.22</v>
      </c>
      <c r="T87" s="25"/>
      <c r="U87" s="25"/>
      <c r="V87" s="26"/>
      <c r="W87" s="22">
        <f t="shared" si="1"/>
        <v>0</v>
      </c>
      <c r="X87" s="23"/>
    </row>
    <row r="88" spans="1:24" ht="16.5" customHeight="1">
      <c r="A88" s="20" t="s">
        <v>58</v>
      </c>
      <c r="B88" s="20"/>
      <c r="C88" s="20"/>
      <c r="D88" s="20"/>
      <c r="E88" s="20"/>
      <c r="F88" s="20"/>
      <c r="G88" s="20"/>
      <c r="H88" s="20"/>
      <c r="I88" s="20"/>
      <c r="J88" s="20"/>
      <c r="K88" s="18"/>
      <c r="L88" s="19"/>
      <c r="M88" s="17"/>
      <c r="N88" s="16" t="s">
        <v>196</v>
      </c>
      <c r="O88" s="16"/>
      <c r="P88" s="21">
        <v>59472</v>
      </c>
      <c r="Q88" s="21"/>
      <c r="R88" s="21"/>
      <c r="S88" s="24">
        <v>59472</v>
      </c>
      <c r="T88" s="25"/>
      <c r="U88" s="25"/>
      <c r="V88" s="26"/>
      <c r="W88" s="22">
        <f t="shared" si="1"/>
        <v>0</v>
      </c>
      <c r="X88" s="23"/>
    </row>
    <row r="89" spans="1:24" ht="16.5" customHeight="1">
      <c r="A89" s="20" t="s">
        <v>51</v>
      </c>
      <c r="B89" s="20"/>
      <c r="C89" s="20"/>
      <c r="D89" s="20"/>
      <c r="E89" s="20"/>
      <c r="F89" s="20"/>
      <c r="G89" s="20"/>
      <c r="H89" s="20"/>
      <c r="I89" s="20"/>
      <c r="J89" s="20"/>
      <c r="K89" s="18"/>
      <c r="L89" s="19"/>
      <c r="M89" s="17"/>
      <c r="N89" s="16" t="s">
        <v>116</v>
      </c>
      <c r="O89" s="16"/>
      <c r="P89" s="21">
        <v>263345.2</v>
      </c>
      <c r="Q89" s="21"/>
      <c r="R89" s="21"/>
      <c r="S89" s="42">
        <v>261789.78</v>
      </c>
      <c r="T89" s="42"/>
      <c r="U89" s="42"/>
      <c r="V89" s="42"/>
      <c r="W89" s="22">
        <f t="shared" si="1"/>
        <v>1555.4200000000128</v>
      </c>
      <c r="X89" s="23"/>
    </row>
    <row r="90" spans="1:24" ht="16.5" customHeight="1">
      <c r="A90" s="20" t="s">
        <v>55</v>
      </c>
      <c r="B90" s="20"/>
      <c r="C90" s="20"/>
      <c r="D90" s="20"/>
      <c r="E90" s="20"/>
      <c r="F90" s="20"/>
      <c r="G90" s="20"/>
      <c r="H90" s="20"/>
      <c r="I90" s="20"/>
      <c r="J90" s="20"/>
      <c r="K90" s="18"/>
      <c r="L90" s="19"/>
      <c r="M90" s="17"/>
      <c r="N90" s="16" t="s">
        <v>117</v>
      </c>
      <c r="O90" s="16"/>
      <c r="P90" s="21">
        <v>261600</v>
      </c>
      <c r="Q90" s="21"/>
      <c r="R90" s="21"/>
      <c r="S90" s="42">
        <v>261580.68</v>
      </c>
      <c r="T90" s="42"/>
      <c r="U90" s="42"/>
      <c r="V90" s="42"/>
      <c r="W90" s="22">
        <f t="shared" si="1"/>
        <v>19.320000000006985</v>
      </c>
      <c r="X90" s="23"/>
    </row>
    <row r="91" spans="1:24" ht="16.5" customHeight="1">
      <c r="A91" s="20" t="s">
        <v>55</v>
      </c>
      <c r="B91" s="20"/>
      <c r="C91" s="20"/>
      <c r="D91" s="20"/>
      <c r="E91" s="20"/>
      <c r="F91" s="20"/>
      <c r="G91" s="20"/>
      <c r="H91" s="20"/>
      <c r="I91" s="20"/>
      <c r="J91" s="20"/>
      <c r="K91" s="18"/>
      <c r="L91" s="19"/>
      <c r="M91" s="17"/>
      <c r="N91" s="16" t="s">
        <v>183</v>
      </c>
      <c r="O91" s="16"/>
      <c r="P91" s="21">
        <v>395920.08</v>
      </c>
      <c r="Q91" s="21"/>
      <c r="R91" s="21"/>
      <c r="S91" s="24">
        <v>395920.08</v>
      </c>
      <c r="T91" s="25"/>
      <c r="U91" s="25"/>
      <c r="V91" s="26"/>
      <c r="W91" s="22">
        <f>P91-S91</f>
        <v>0</v>
      </c>
      <c r="X91" s="23"/>
    </row>
    <row r="92" spans="1:24" ht="24.75" customHeight="1">
      <c r="A92" s="20" t="s">
        <v>146</v>
      </c>
      <c r="B92" s="20"/>
      <c r="C92" s="20"/>
      <c r="D92" s="20"/>
      <c r="E92" s="20"/>
      <c r="F92" s="20"/>
      <c r="G92" s="20"/>
      <c r="H92" s="20"/>
      <c r="I92" s="20"/>
      <c r="J92" s="20"/>
      <c r="K92" s="18"/>
      <c r="L92" s="19"/>
      <c r="M92" s="17"/>
      <c r="N92" s="16" t="s">
        <v>140</v>
      </c>
      <c r="O92" s="16"/>
      <c r="P92" s="21">
        <v>95000</v>
      </c>
      <c r="Q92" s="21"/>
      <c r="R92" s="21"/>
      <c r="S92" s="24">
        <v>87019.47</v>
      </c>
      <c r="T92" s="25"/>
      <c r="U92" s="25"/>
      <c r="V92" s="26"/>
      <c r="W92" s="22">
        <f t="shared" si="1"/>
        <v>7980.529999999999</v>
      </c>
      <c r="X92" s="23"/>
    </row>
    <row r="93" spans="1:24" ht="16.5" customHeight="1">
      <c r="A93" s="20" t="s">
        <v>54</v>
      </c>
      <c r="B93" s="20"/>
      <c r="C93" s="20"/>
      <c r="D93" s="20"/>
      <c r="E93" s="20"/>
      <c r="F93" s="20"/>
      <c r="G93" s="20"/>
      <c r="H93" s="20"/>
      <c r="I93" s="20"/>
      <c r="J93" s="20"/>
      <c r="K93" s="18"/>
      <c r="L93" s="19"/>
      <c r="M93" s="17"/>
      <c r="N93" s="16" t="s">
        <v>197</v>
      </c>
      <c r="O93" s="16"/>
      <c r="P93" s="21">
        <v>103934.7</v>
      </c>
      <c r="Q93" s="21"/>
      <c r="R93" s="21"/>
      <c r="S93" s="24">
        <v>103934.7</v>
      </c>
      <c r="T93" s="25"/>
      <c r="U93" s="25"/>
      <c r="V93" s="26"/>
      <c r="W93" s="22">
        <f>P93-S93</f>
        <v>0</v>
      </c>
      <c r="X93" s="23"/>
    </row>
    <row r="94" spans="1:24" ht="16.5" customHeight="1">
      <c r="A94" s="20" t="s">
        <v>58</v>
      </c>
      <c r="B94" s="20"/>
      <c r="C94" s="20"/>
      <c r="D94" s="20"/>
      <c r="E94" s="20"/>
      <c r="F94" s="20"/>
      <c r="G94" s="20"/>
      <c r="H94" s="20"/>
      <c r="I94" s="20"/>
      <c r="J94" s="20"/>
      <c r="K94" s="18"/>
      <c r="L94" s="19"/>
      <c r="M94" s="17"/>
      <c r="N94" s="16" t="s">
        <v>157</v>
      </c>
      <c r="O94" s="16"/>
      <c r="P94" s="21">
        <v>1702927.7</v>
      </c>
      <c r="Q94" s="21"/>
      <c r="R94" s="21"/>
      <c r="S94" s="24">
        <v>1702927.7</v>
      </c>
      <c r="T94" s="25"/>
      <c r="U94" s="25"/>
      <c r="V94" s="26"/>
      <c r="W94" s="22">
        <f>P94-S94</f>
        <v>0</v>
      </c>
      <c r="X94" s="23"/>
    </row>
    <row r="95" spans="1:24" ht="16.5" customHeight="1">
      <c r="A95" s="20" t="s">
        <v>53</v>
      </c>
      <c r="B95" s="20"/>
      <c r="C95" s="20"/>
      <c r="D95" s="20"/>
      <c r="E95" s="20"/>
      <c r="F95" s="20"/>
      <c r="G95" s="20"/>
      <c r="H95" s="20"/>
      <c r="I95" s="20"/>
      <c r="J95" s="20"/>
      <c r="K95" s="18"/>
      <c r="L95" s="19"/>
      <c r="M95" s="17"/>
      <c r="N95" s="16" t="s">
        <v>118</v>
      </c>
      <c r="O95" s="16"/>
      <c r="P95" s="21">
        <v>540990</v>
      </c>
      <c r="Q95" s="21"/>
      <c r="R95" s="21"/>
      <c r="S95" s="24">
        <v>429322.75</v>
      </c>
      <c r="T95" s="25"/>
      <c r="U95" s="25"/>
      <c r="V95" s="26"/>
      <c r="W95" s="22">
        <f t="shared" si="1"/>
        <v>111667.25</v>
      </c>
      <c r="X95" s="23"/>
    </row>
    <row r="96" spans="1:24" ht="16.5" customHeight="1">
      <c r="A96" s="20" t="s">
        <v>54</v>
      </c>
      <c r="B96" s="20"/>
      <c r="C96" s="20"/>
      <c r="D96" s="20"/>
      <c r="E96" s="20"/>
      <c r="F96" s="20"/>
      <c r="G96" s="20"/>
      <c r="H96" s="20"/>
      <c r="I96" s="20"/>
      <c r="J96" s="20"/>
      <c r="K96" s="18"/>
      <c r="L96" s="19"/>
      <c r="M96" s="17"/>
      <c r="N96" s="16" t="s">
        <v>119</v>
      </c>
      <c r="O96" s="16"/>
      <c r="P96" s="21">
        <v>416187</v>
      </c>
      <c r="Q96" s="21"/>
      <c r="R96" s="21"/>
      <c r="S96" s="24">
        <v>415684.5</v>
      </c>
      <c r="T96" s="25"/>
      <c r="U96" s="25"/>
      <c r="V96" s="26"/>
      <c r="W96" s="22">
        <f t="shared" si="1"/>
        <v>502.5</v>
      </c>
      <c r="X96" s="23"/>
    </row>
    <row r="97" spans="1:24" ht="16.5" customHeight="1">
      <c r="A97" s="20" t="s">
        <v>55</v>
      </c>
      <c r="B97" s="20"/>
      <c r="C97" s="20"/>
      <c r="D97" s="20"/>
      <c r="E97" s="20"/>
      <c r="F97" s="20"/>
      <c r="G97" s="20"/>
      <c r="H97" s="20"/>
      <c r="I97" s="20"/>
      <c r="J97" s="20"/>
      <c r="K97" s="18"/>
      <c r="L97" s="19"/>
      <c r="M97" s="17"/>
      <c r="N97" s="16" t="s">
        <v>159</v>
      </c>
      <c r="O97" s="16"/>
      <c r="P97" s="21">
        <v>9584.08</v>
      </c>
      <c r="Q97" s="21"/>
      <c r="R97" s="21"/>
      <c r="S97" s="24">
        <v>9584.08</v>
      </c>
      <c r="T97" s="25"/>
      <c r="U97" s="25"/>
      <c r="V97" s="26"/>
      <c r="W97" s="22">
        <f t="shared" si="1"/>
        <v>0</v>
      </c>
      <c r="X97" s="23"/>
    </row>
    <row r="98" spans="1:24" ht="16.5" customHeight="1">
      <c r="A98" s="20" t="s">
        <v>58</v>
      </c>
      <c r="B98" s="20"/>
      <c r="C98" s="20"/>
      <c r="D98" s="20"/>
      <c r="E98" s="20"/>
      <c r="F98" s="20"/>
      <c r="G98" s="20"/>
      <c r="H98" s="20"/>
      <c r="I98" s="20"/>
      <c r="J98" s="20"/>
      <c r="K98" s="18"/>
      <c r="L98" s="19"/>
      <c r="M98" s="17"/>
      <c r="N98" s="16" t="s">
        <v>158</v>
      </c>
      <c r="O98" s="16"/>
      <c r="P98" s="21">
        <v>318000</v>
      </c>
      <c r="Q98" s="21"/>
      <c r="R98" s="21"/>
      <c r="S98" s="24">
        <v>318000</v>
      </c>
      <c r="T98" s="25"/>
      <c r="U98" s="25"/>
      <c r="V98" s="26"/>
      <c r="W98" s="22">
        <f>P98-S98</f>
        <v>0</v>
      </c>
      <c r="X98" s="23"/>
    </row>
    <row r="99" spans="1:24" ht="16.5" customHeight="1">
      <c r="A99" s="20" t="s">
        <v>54</v>
      </c>
      <c r="B99" s="20"/>
      <c r="C99" s="20"/>
      <c r="D99" s="20"/>
      <c r="E99" s="20"/>
      <c r="F99" s="20"/>
      <c r="G99" s="20"/>
      <c r="H99" s="20"/>
      <c r="I99" s="20"/>
      <c r="J99" s="20"/>
      <c r="K99" s="18"/>
      <c r="L99" s="19"/>
      <c r="M99" s="17"/>
      <c r="N99" s="16" t="s">
        <v>120</v>
      </c>
      <c r="O99" s="16"/>
      <c r="P99" s="21">
        <v>114635</v>
      </c>
      <c r="Q99" s="21"/>
      <c r="R99" s="21"/>
      <c r="S99" s="24">
        <v>114635</v>
      </c>
      <c r="T99" s="25"/>
      <c r="U99" s="25"/>
      <c r="V99" s="26"/>
      <c r="W99" s="22">
        <f t="shared" si="1"/>
        <v>0</v>
      </c>
      <c r="X99" s="23"/>
    </row>
    <row r="100" spans="1:24" ht="16.5" customHeight="1">
      <c r="A100" s="20" t="s">
        <v>55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18"/>
      <c r="L100" s="19"/>
      <c r="M100" s="17"/>
      <c r="N100" s="16" t="s">
        <v>160</v>
      </c>
      <c r="O100" s="16"/>
      <c r="P100" s="21">
        <v>5506.68</v>
      </c>
      <c r="Q100" s="21"/>
      <c r="R100" s="21"/>
      <c r="S100" s="24">
        <v>5506.68</v>
      </c>
      <c r="T100" s="25"/>
      <c r="U100" s="25"/>
      <c r="V100" s="26"/>
      <c r="W100" s="22">
        <f>P100-S100</f>
        <v>0</v>
      </c>
      <c r="X100" s="23"/>
    </row>
    <row r="101" spans="1:24" ht="16.5" customHeight="1">
      <c r="A101" s="20" t="s">
        <v>53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18"/>
      <c r="L101" s="19"/>
      <c r="M101" s="17"/>
      <c r="N101" s="16" t="s">
        <v>147</v>
      </c>
      <c r="O101" s="16"/>
      <c r="P101" s="21">
        <v>2783</v>
      </c>
      <c r="Q101" s="21"/>
      <c r="R101" s="21"/>
      <c r="S101" s="24">
        <v>0</v>
      </c>
      <c r="T101" s="25"/>
      <c r="U101" s="25"/>
      <c r="V101" s="26"/>
      <c r="W101" s="22">
        <f>P101-S101</f>
        <v>2783</v>
      </c>
      <c r="X101" s="23"/>
    </row>
    <row r="102" spans="1:24" ht="16.5" customHeight="1">
      <c r="A102" s="20" t="s">
        <v>54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18"/>
      <c r="L102" s="19"/>
      <c r="M102" s="17"/>
      <c r="N102" s="16" t="s">
        <v>121</v>
      </c>
      <c r="O102" s="16"/>
      <c r="P102" s="21">
        <v>96879</v>
      </c>
      <c r="Q102" s="21"/>
      <c r="R102" s="21"/>
      <c r="S102" s="24">
        <v>96879</v>
      </c>
      <c r="T102" s="25"/>
      <c r="U102" s="25"/>
      <c r="V102" s="26"/>
      <c r="W102" s="22">
        <f t="shared" si="1"/>
        <v>0</v>
      </c>
      <c r="X102" s="23"/>
    </row>
    <row r="103" spans="1:24" ht="16.5" customHeight="1">
      <c r="A103" s="20" t="s">
        <v>55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18"/>
      <c r="L103" s="19"/>
      <c r="M103" s="17"/>
      <c r="N103" s="16" t="s">
        <v>161</v>
      </c>
      <c r="O103" s="16"/>
      <c r="P103" s="21">
        <v>11743</v>
      </c>
      <c r="Q103" s="21"/>
      <c r="R103" s="21"/>
      <c r="S103" s="24">
        <v>11743</v>
      </c>
      <c r="T103" s="25"/>
      <c r="U103" s="25"/>
      <c r="V103" s="26"/>
      <c r="W103" s="22">
        <f>P103-S103</f>
        <v>0</v>
      </c>
      <c r="X103" s="23"/>
    </row>
    <row r="104" spans="1:24" ht="16.5" customHeight="1">
      <c r="A104" s="20" t="s">
        <v>52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18"/>
      <c r="L104" s="19"/>
      <c r="M104" s="17"/>
      <c r="N104" s="16" t="s">
        <v>122</v>
      </c>
      <c r="O104" s="16"/>
      <c r="P104" s="21">
        <v>44836.02</v>
      </c>
      <c r="Q104" s="21"/>
      <c r="R104" s="21"/>
      <c r="S104" s="24">
        <v>17901.84</v>
      </c>
      <c r="T104" s="25"/>
      <c r="U104" s="25"/>
      <c r="V104" s="26"/>
      <c r="W104" s="22">
        <f t="shared" si="1"/>
        <v>26934.179999999997</v>
      </c>
      <c r="X104" s="23"/>
    </row>
    <row r="105" spans="1:24" ht="16.5" customHeight="1">
      <c r="A105" s="20" t="s">
        <v>57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18"/>
      <c r="L105" s="19"/>
      <c r="M105" s="17"/>
      <c r="N105" s="124" t="s">
        <v>123</v>
      </c>
      <c r="O105" s="124"/>
      <c r="P105" s="21">
        <v>18000</v>
      </c>
      <c r="Q105" s="21"/>
      <c r="R105" s="21"/>
      <c r="S105" s="24">
        <v>17979.24</v>
      </c>
      <c r="T105" s="25"/>
      <c r="U105" s="25"/>
      <c r="V105" s="26"/>
      <c r="W105" s="22">
        <f t="shared" si="1"/>
        <v>20.7599999999984</v>
      </c>
      <c r="X105" s="23"/>
    </row>
    <row r="106" spans="1:24" ht="16.5" customHeight="1">
      <c r="A106" s="20" t="s">
        <v>48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18"/>
      <c r="L106" s="19"/>
      <c r="M106" s="17"/>
      <c r="N106" s="16" t="s">
        <v>124</v>
      </c>
      <c r="O106" s="16"/>
      <c r="P106" s="21">
        <v>7514000</v>
      </c>
      <c r="Q106" s="21"/>
      <c r="R106" s="21"/>
      <c r="S106" s="42">
        <v>7357580.73</v>
      </c>
      <c r="T106" s="42"/>
      <c r="U106" s="42"/>
      <c r="V106" s="42"/>
      <c r="W106" s="22">
        <f t="shared" si="1"/>
        <v>156419.26999999955</v>
      </c>
      <c r="X106" s="23"/>
    </row>
    <row r="107" spans="1:24" ht="16.5" customHeight="1">
      <c r="A107" s="20" t="s">
        <v>50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18"/>
      <c r="L107" s="19"/>
      <c r="M107" s="17"/>
      <c r="N107" s="16" t="s">
        <v>125</v>
      </c>
      <c r="O107" s="16"/>
      <c r="P107" s="21">
        <v>2264172</v>
      </c>
      <c r="Q107" s="21"/>
      <c r="R107" s="21"/>
      <c r="S107" s="42">
        <v>2208952.3</v>
      </c>
      <c r="T107" s="42"/>
      <c r="U107" s="42"/>
      <c r="V107" s="42"/>
      <c r="W107" s="22">
        <f t="shared" si="1"/>
        <v>55219.700000000186</v>
      </c>
      <c r="X107" s="23"/>
    </row>
    <row r="108" spans="1:24" ht="16.5" customHeight="1">
      <c r="A108" s="20" t="s">
        <v>49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18"/>
      <c r="L108" s="19"/>
      <c r="M108" s="17"/>
      <c r="N108" s="16" t="s">
        <v>126</v>
      </c>
      <c r="O108" s="16"/>
      <c r="P108" s="21">
        <v>263696</v>
      </c>
      <c r="Q108" s="21"/>
      <c r="R108" s="21"/>
      <c r="S108" s="24">
        <v>263695.97</v>
      </c>
      <c r="T108" s="25"/>
      <c r="U108" s="25"/>
      <c r="V108" s="26"/>
      <c r="W108" s="22">
        <f t="shared" si="1"/>
        <v>0.030000000027939677</v>
      </c>
      <c r="X108" s="23"/>
    </row>
    <row r="109" spans="1:24" ht="16.5" customHeight="1">
      <c r="A109" s="20" t="s">
        <v>52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18"/>
      <c r="L109" s="19"/>
      <c r="M109" s="17"/>
      <c r="N109" s="16" t="s">
        <v>168</v>
      </c>
      <c r="O109" s="16"/>
      <c r="P109" s="21">
        <v>1000</v>
      </c>
      <c r="Q109" s="21"/>
      <c r="R109" s="21"/>
      <c r="S109" s="24">
        <v>754</v>
      </c>
      <c r="T109" s="25"/>
      <c r="U109" s="25"/>
      <c r="V109" s="26"/>
      <c r="W109" s="22">
        <f t="shared" si="1"/>
        <v>246</v>
      </c>
      <c r="X109" s="23"/>
    </row>
    <row r="110" spans="1:24" ht="16.5" customHeight="1">
      <c r="A110" s="20" t="s">
        <v>55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18"/>
      <c r="L110" s="19"/>
      <c r="M110" s="17"/>
      <c r="N110" s="16" t="s">
        <v>169</v>
      </c>
      <c r="O110" s="16"/>
      <c r="P110" s="21">
        <v>5220</v>
      </c>
      <c r="Q110" s="21"/>
      <c r="R110" s="21"/>
      <c r="S110" s="24">
        <v>5220</v>
      </c>
      <c r="T110" s="25"/>
      <c r="U110" s="25"/>
      <c r="V110" s="26"/>
      <c r="W110" s="22">
        <f>P110-S110</f>
        <v>0</v>
      </c>
      <c r="X110" s="23"/>
    </row>
    <row r="111" spans="1:24" ht="16.5" customHeight="1">
      <c r="A111" s="20" t="s">
        <v>51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18"/>
      <c r="L111" s="19"/>
      <c r="M111" s="17"/>
      <c r="N111" s="16" t="s">
        <v>142</v>
      </c>
      <c r="O111" s="16"/>
      <c r="P111" s="21">
        <v>57299.76</v>
      </c>
      <c r="Q111" s="21"/>
      <c r="R111" s="21"/>
      <c r="S111" s="42">
        <v>55326.28</v>
      </c>
      <c r="T111" s="42"/>
      <c r="U111" s="42"/>
      <c r="V111" s="42"/>
      <c r="W111" s="22">
        <f>P111-S111</f>
        <v>1973.4800000000032</v>
      </c>
      <c r="X111" s="23"/>
    </row>
    <row r="112" spans="1:24" ht="16.5" customHeight="1">
      <c r="A112" s="20" t="s">
        <v>54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18"/>
      <c r="L112" s="19"/>
      <c r="M112" s="17"/>
      <c r="N112" s="16" t="s">
        <v>171</v>
      </c>
      <c r="O112" s="16"/>
      <c r="P112" s="21">
        <v>8050</v>
      </c>
      <c r="Q112" s="21"/>
      <c r="R112" s="21"/>
      <c r="S112" s="24">
        <v>8050</v>
      </c>
      <c r="T112" s="25"/>
      <c r="U112" s="25"/>
      <c r="V112" s="26"/>
      <c r="W112" s="22">
        <f>P112-S112</f>
        <v>0</v>
      </c>
      <c r="X112" s="23"/>
    </row>
    <row r="113" spans="1:24" ht="16.5" customHeight="1">
      <c r="A113" s="20" t="s">
        <v>55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18"/>
      <c r="L113" s="19"/>
      <c r="M113" s="17"/>
      <c r="N113" s="16" t="s">
        <v>162</v>
      </c>
      <c r="O113" s="16"/>
      <c r="P113" s="21">
        <v>30272</v>
      </c>
      <c r="Q113" s="21"/>
      <c r="R113" s="21"/>
      <c r="S113" s="24">
        <v>23022</v>
      </c>
      <c r="T113" s="25"/>
      <c r="U113" s="25"/>
      <c r="V113" s="26"/>
      <c r="W113" s="22">
        <f t="shared" si="1"/>
        <v>7250</v>
      </c>
      <c r="X113" s="23"/>
    </row>
    <row r="114" spans="1:24" ht="16.5" customHeight="1">
      <c r="A114" s="20" t="s">
        <v>58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18"/>
      <c r="L114" s="19"/>
      <c r="M114" s="17"/>
      <c r="N114" s="16" t="s">
        <v>172</v>
      </c>
      <c r="O114" s="16"/>
      <c r="P114" s="21">
        <v>26910</v>
      </c>
      <c r="Q114" s="21"/>
      <c r="R114" s="21"/>
      <c r="S114" s="24">
        <v>26910</v>
      </c>
      <c r="T114" s="25"/>
      <c r="U114" s="25"/>
      <c r="V114" s="26"/>
      <c r="W114" s="22">
        <f>P114-S114</f>
        <v>0</v>
      </c>
      <c r="X114" s="23"/>
    </row>
    <row r="115" spans="1:24" ht="16.5" customHeight="1">
      <c r="A115" s="20" t="s">
        <v>59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18"/>
      <c r="L115" s="19"/>
      <c r="M115" s="17"/>
      <c r="N115" s="16" t="s">
        <v>173</v>
      </c>
      <c r="O115" s="16"/>
      <c r="P115" s="21">
        <v>81428.64</v>
      </c>
      <c r="Q115" s="21"/>
      <c r="R115" s="21"/>
      <c r="S115" s="24">
        <v>76245.8</v>
      </c>
      <c r="T115" s="25"/>
      <c r="U115" s="25"/>
      <c r="V115" s="26"/>
      <c r="W115" s="22">
        <f>P115-S115</f>
        <v>5182.8399999999965</v>
      </c>
      <c r="X115" s="23"/>
    </row>
    <row r="116" spans="1:24" ht="16.5" customHeight="1">
      <c r="A116" s="20" t="s">
        <v>52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18"/>
      <c r="L116" s="19"/>
      <c r="M116" s="17"/>
      <c r="N116" s="16" t="s">
        <v>127</v>
      </c>
      <c r="O116" s="16"/>
      <c r="P116" s="21">
        <v>32191.12</v>
      </c>
      <c r="Q116" s="21"/>
      <c r="R116" s="21"/>
      <c r="S116" s="24">
        <v>32191.12</v>
      </c>
      <c r="T116" s="25"/>
      <c r="U116" s="25"/>
      <c r="V116" s="26"/>
      <c r="W116" s="22">
        <f t="shared" si="1"/>
        <v>0</v>
      </c>
      <c r="X116" s="23"/>
    </row>
    <row r="117" spans="1:24" ht="16.5" customHeight="1">
      <c r="A117" s="20" t="s">
        <v>53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18"/>
      <c r="L117" s="19"/>
      <c r="M117" s="17"/>
      <c r="N117" s="16" t="s">
        <v>128</v>
      </c>
      <c r="O117" s="16"/>
      <c r="P117" s="21">
        <v>1600046.13</v>
      </c>
      <c r="Q117" s="21"/>
      <c r="R117" s="21"/>
      <c r="S117" s="42">
        <v>1314362.79</v>
      </c>
      <c r="T117" s="42"/>
      <c r="U117" s="42"/>
      <c r="V117" s="42"/>
      <c r="W117" s="22">
        <f t="shared" si="1"/>
        <v>285683.33999999985</v>
      </c>
      <c r="X117" s="23"/>
    </row>
    <row r="118" spans="1:24" ht="16.5" customHeight="1">
      <c r="A118" s="20" t="s">
        <v>54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18"/>
      <c r="L118" s="19"/>
      <c r="M118" s="17"/>
      <c r="N118" s="16" t="s">
        <v>129</v>
      </c>
      <c r="O118" s="16"/>
      <c r="P118" s="21">
        <v>540434.4</v>
      </c>
      <c r="Q118" s="21"/>
      <c r="R118" s="21"/>
      <c r="S118" s="24">
        <v>530414.4</v>
      </c>
      <c r="T118" s="25"/>
      <c r="U118" s="25"/>
      <c r="V118" s="26"/>
      <c r="W118" s="22">
        <f t="shared" si="1"/>
        <v>10020</v>
      </c>
      <c r="X118" s="23"/>
    </row>
    <row r="119" spans="1:24" ht="16.5" customHeight="1">
      <c r="A119" s="20" t="s">
        <v>55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18"/>
      <c r="L119" s="19"/>
      <c r="M119" s="17"/>
      <c r="N119" s="16" t="s">
        <v>130</v>
      </c>
      <c r="O119" s="16"/>
      <c r="P119" s="21">
        <v>186607.6</v>
      </c>
      <c r="Q119" s="21"/>
      <c r="R119" s="21"/>
      <c r="S119" s="24">
        <v>171745.84</v>
      </c>
      <c r="T119" s="25"/>
      <c r="U119" s="25"/>
      <c r="V119" s="26"/>
      <c r="W119" s="22">
        <f t="shared" si="1"/>
        <v>14861.76000000001</v>
      </c>
      <c r="X119" s="23"/>
    </row>
    <row r="120" spans="1:24" ht="16.5" customHeight="1">
      <c r="A120" s="20" t="s">
        <v>57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18"/>
      <c r="L120" s="19"/>
      <c r="M120" s="17"/>
      <c r="N120" s="16" t="s">
        <v>131</v>
      </c>
      <c r="O120" s="16"/>
      <c r="P120" s="21">
        <v>240300</v>
      </c>
      <c r="Q120" s="21"/>
      <c r="R120" s="21"/>
      <c r="S120" s="24">
        <v>240300</v>
      </c>
      <c r="T120" s="25"/>
      <c r="U120" s="25"/>
      <c r="V120" s="26"/>
      <c r="W120" s="22">
        <f t="shared" si="1"/>
        <v>0</v>
      </c>
      <c r="X120" s="23"/>
    </row>
    <row r="121" spans="1:24" ht="16.5" customHeight="1">
      <c r="A121" s="20" t="s">
        <v>58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18"/>
      <c r="L121" s="19"/>
      <c r="M121" s="17"/>
      <c r="N121" s="16" t="s">
        <v>163</v>
      </c>
      <c r="O121" s="16"/>
      <c r="P121" s="21">
        <v>326116</v>
      </c>
      <c r="Q121" s="21"/>
      <c r="R121" s="21"/>
      <c r="S121" s="24">
        <v>326116</v>
      </c>
      <c r="T121" s="25"/>
      <c r="U121" s="25"/>
      <c r="V121" s="26"/>
      <c r="W121" s="22">
        <f>P121-S121</f>
        <v>0</v>
      </c>
      <c r="X121" s="23"/>
    </row>
    <row r="122" spans="1:24" ht="16.5" customHeight="1">
      <c r="A122" s="20" t="s">
        <v>59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18"/>
      <c r="L122" s="19"/>
      <c r="M122" s="17"/>
      <c r="N122" s="16" t="s">
        <v>132</v>
      </c>
      <c r="O122" s="16"/>
      <c r="P122" s="21">
        <v>478820</v>
      </c>
      <c r="Q122" s="21"/>
      <c r="R122" s="21"/>
      <c r="S122" s="24">
        <v>360495.94</v>
      </c>
      <c r="T122" s="25"/>
      <c r="U122" s="25"/>
      <c r="V122" s="26"/>
      <c r="W122" s="22">
        <f t="shared" si="1"/>
        <v>118324.06</v>
      </c>
      <c r="X122" s="23"/>
    </row>
    <row r="123" spans="1:24" ht="16.5" customHeight="1">
      <c r="A123" s="20" t="s">
        <v>57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18"/>
      <c r="L123" s="19"/>
      <c r="M123" s="17"/>
      <c r="N123" s="16" t="s">
        <v>133</v>
      </c>
      <c r="O123" s="16"/>
      <c r="P123" s="21">
        <v>14354</v>
      </c>
      <c r="Q123" s="21"/>
      <c r="R123" s="21"/>
      <c r="S123" s="42">
        <v>14334</v>
      </c>
      <c r="T123" s="42"/>
      <c r="U123" s="42"/>
      <c r="V123" s="42"/>
      <c r="W123" s="22">
        <f t="shared" si="1"/>
        <v>20</v>
      </c>
      <c r="X123" s="23"/>
    </row>
    <row r="124" spans="1:24" ht="24" customHeight="1">
      <c r="A124" s="20" t="s">
        <v>134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18"/>
      <c r="L124" s="19"/>
      <c r="M124" s="17"/>
      <c r="N124" s="16" t="s">
        <v>141</v>
      </c>
      <c r="O124" s="16"/>
      <c r="P124" s="21">
        <v>60000</v>
      </c>
      <c r="Q124" s="21"/>
      <c r="R124" s="21"/>
      <c r="S124" s="42">
        <v>60000</v>
      </c>
      <c r="T124" s="42"/>
      <c r="U124" s="42"/>
      <c r="V124" s="42"/>
      <c r="W124" s="22">
        <f t="shared" si="1"/>
        <v>0</v>
      </c>
      <c r="X124" s="23"/>
    </row>
    <row r="125" spans="1:24" ht="17.25" customHeight="1">
      <c r="A125" s="20" t="s">
        <v>56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18"/>
      <c r="L125" s="19"/>
      <c r="M125" s="17"/>
      <c r="N125" s="16" t="s">
        <v>135</v>
      </c>
      <c r="O125" s="16"/>
      <c r="P125" s="21">
        <v>50000</v>
      </c>
      <c r="Q125" s="21"/>
      <c r="R125" s="21"/>
      <c r="S125" s="24">
        <v>50000</v>
      </c>
      <c r="T125" s="25"/>
      <c r="U125" s="25"/>
      <c r="V125" s="26"/>
      <c r="W125" s="22">
        <f t="shared" si="1"/>
        <v>0</v>
      </c>
      <c r="X125" s="23"/>
    </row>
    <row r="126" spans="1:24" ht="16.5" customHeight="1">
      <c r="A126" s="20" t="s">
        <v>52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18"/>
      <c r="L126" s="19"/>
      <c r="M126" s="17"/>
      <c r="N126" s="16" t="s">
        <v>136</v>
      </c>
      <c r="O126" s="16"/>
      <c r="P126" s="21">
        <v>71783</v>
      </c>
      <c r="Q126" s="21"/>
      <c r="R126" s="21"/>
      <c r="S126" s="24">
        <v>71782.68</v>
      </c>
      <c r="T126" s="25"/>
      <c r="U126" s="25"/>
      <c r="V126" s="26"/>
      <c r="W126" s="22">
        <f t="shared" si="1"/>
        <v>0.3200000000069849</v>
      </c>
      <c r="X126" s="23"/>
    </row>
    <row r="127" spans="1:24" ht="16.5" customHeight="1">
      <c r="A127" s="20" t="s">
        <v>57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18"/>
      <c r="L127" s="19"/>
      <c r="M127" s="17"/>
      <c r="N127" s="16" t="s">
        <v>137</v>
      </c>
      <c r="O127" s="16"/>
      <c r="P127" s="21">
        <v>13000</v>
      </c>
      <c r="Q127" s="21"/>
      <c r="R127" s="21"/>
      <c r="S127" s="24">
        <v>12944.4</v>
      </c>
      <c r="T127" s="25"/>
      <c r="U127" s="25"/>
      <c r="V127" s="26"/>
      <c r="W127" s="22">
        <f t="shared" si="1"/>
        <v>55.600000000000364</v>
      </c>
      <c r="X127" s="23"/>
    </row>
    <row r="128" spans="1:24" ht="21.75" customHeight="1">
      <c r="A128" s="18" t="s">
        <v>60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1"/>
      <c r="L128" s="19"/>
      <c r="M128" s="17"/>
      <c r="N128" s="16" t="s">
        <v>138</v>
      </c>
      <c r="O128" s="16"/>
      <c r="P128" s="21">
        <v>5108881.74</v>
      </c>
      <c r="Q128" s="21"/>
      <c r="R128" s="21"/>
      <c r="S128" s="24">
        <v>5108881.74</v>
      </c>
      <c r="T128" s="25"/>
      <c r="U128" s="25"/>
      <c r="V128" s="26"/>
      <c r="W128" s="22">
        <f t="shared" si="1"/>
        <v>0</v>
      </c>
      <c r="X128" s="23"/>
    </row>
    <row r="129" spans="1:24" ht="18.75" customHeight="1" thickBot="1">
      <c r="A129" s="20" t="s">
        <v>61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18"/>
      <c r="L129" s="126" t="s">
        <v>62</v>
      </c>
      <c r="M129" s="127"/>
      <c r="N129" s="127" t="s">
        <v>30</v>
      </c>
      <c r="O129" s="127"/>
      <c r="P129" s="190">
        <f>P11-P40</f>
        <v>-3128200.859999992</v>
      </c>
      <c r="Q129" s="190"/>
      <c r="R129" s="190"/>
      <c r="S129" s="201">
        <f>S11-S40</f>
        <v>-997788.0099999681</v>
      </c>
      <c r="T129" s="201"/>
      <c r="U129" s="201"/>
      <c r="V129" s="201"/>
      <c r="W129" s="187" t="s">
        <v>30</v>
      </c>
      <c r="X129" s="188"/>
    </row>
    <row r="130" spans="1:24" ht="16.5" customHeight="1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</row>
    <row r="131" spans="1:24" ht="16.5" customHeight="1" thickBot="1">
      <c r="A131" s="47" t="s">
        <v>63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</row>
    <row r="132" spans="1:24" ht="57" customHeight="1">
      <c r="A132" s="54" t="s">
        <v>16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46"/>
      <c r="L132" s="54" t="s">
        <v>17</v>
      </c>
      <c r="M132" s="46"/>
      <c r="N132" s="54" t="s">
        <v>64</v>
      </c>
      <c r="O132" s="56"/>
      <c r="P132" s="57" t="s">
        <v>19</v>
      </c>
      <c r="Q132" s="58"/>
      <c r="R132" s="59"/>
      <c r="S132" s="198" t="s">
        <v>20</v>
      </c>
      <c r="T132" s="199"/>
      <c r="U132" s="199"/>
      <c r="V132" s="200"/>
      <c r="W132" s="45" t="s">
        <v>21</v>
      </c>
      <c r="X132" s="46"/>
    </row>
    <row r="133" spans="1:24" ht="15.75" customHeight="1" thickBot="1">
      <c r="A133" s="70" t="s">
        <v>22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2"/>
      <c r="L133" s="70" t="s">
        <v>23</v>
      </c>
      <c r="M133" s="72"/>
      <c r="N133" s="70" t="s">
        <v>24</v>
      </c>
      <c r="O133" s="73"/>
      <c r="P133" s="74" t="s">
        <v>25</v>
      </c>
      <c r="Q133" s="75"/>
      <c r="R133" s="76"/>
      <c r="S133" s="186" t="s">
        <v>26</v>
      </c>
      <c r="T133" s="71"/>
      <c r="U133" s="71"/>
      <c r="V133" s="73"/>
      <c r="W133" s="186" t="s">
        <v>27</v>
      </c>
      <c r="X133" s="72"/>
    </row>
    <row r="134" spans="1:24" ht="18" customHeight="1" thickBot="1">
      <c r="A134" s="77" t="s">
        <v>65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9"/>
      <c r="L134" s="65" t="s">
        <v>66</v>
      </c>
      <c r="M134" s="80"/>
      <c r="N134" s="65" t="s">
        <v>30</v>
      </c>
      <c r="O134" s="66"/>
      <c r="P134" s="128">
        <f>P141</f>
        <v>3128200.859999992</v>
      </c>
      <c r="Q134" s="129"/>
      <c r="R134" s="130"/>
      <c r="S134" s="195">
        <f>S141</f>
        <v>997788.0099999681</v>
      </c>
      <c r="T134" s="196"/>
      <c r="U134" s="196"/>
      <c r="V134" s="197"/>
      <c r="W134" s="195">
        <f>W141</f>
        <v>2130412.850000024</v>
      </c>
      <c r="X134" s="208"/>
    </row>
    <row r="135" spans="1:24" ht="16.5" customHeight="1">
      <c r="A135" s="137" t="s">
        <v>67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9"/>
      <c r="L135" s="140"/>
      <c r="M135" s="141"/>
      <c r="N135" s="140"/>
      <c r="O135" s="142"/>
      <c r="P135" s="150"/>
      <c r="Q135" s="151"/>
      <c r="R135" s="152"/>
      <c r="S135" s="184"/>
      <c r="T135" s="206"/>
      <c r="U135" s="206"/>
      <c r="V135" s="207"/>
      <c r="W135" s="184"/>
      <c r="X135" s="185"/>
    </row>
    <row r="136" spans="1:24" ht="16.5" customHeight="1">
      <c r="A136" s="131" t="s">
        <v>68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3"/>
      <c r="L136" s="134" t="s">
        <v>69</v>
      </c>
      <c r="M136" s="135"/>
      <c r="N136" s="134" t="s">
        <v>30</v>
      </c>
      <c r="O136" s="136"/>
      <c r="P136" s="153" t="s">
        <v>32</v>
      </c>
      <c r="Q136" s="154"/>
      <c r="R136" s="155"/>
      <c r="S136" s="182" t="s">
        <v>32</v>
      </c>
      <c r="T136" s="204"/>
      <c r="U136" s="204"/>
      <c r="V136" s="205"/>
      <c r="W136" s="182" t="s">
        <v>32</v>
      </c>
      <c r="X136" s="183"/>
    </row>
    <row r="137" spans="1:24" ht="16.5" customHeight="1">
      <c r="A137" s="144"/>
      <c r="B137" s="145"/>
      <c r="C137" s="145"/>
      <c r="D137" s="145"/>
      <c r="E137" s="145"/>
      <c r="F137" s="145"/>
      <c r="G137" s="145"/>
      <c r="H137" s="145"/>
      <c r="I137" s="145"/>
      <c r="J137" s="145"/>
      <c r="K137" s="146"/>
      <c r="L137" s="19"/>
      <c r="M137" s="92"/>
      <c r="N137" s="19"/>
      <c r="O137" s="17"/>
      <c r="P137" s="147" t="s">
        <v>32</v>
      </c>
      <c r="Q137" s="148"/>
      <c r="R137" s="149"/>
      <c r="S137" s="180" t="s">
        <v>32</v>
      </c>
      <c r="T137" s="202"/>
      <c r="U137" s="202"/>
      <c r="V137" s="203"/>
      <c r="W137" s="180" t="s">
        <v>32</v>
      </c>
      <c r="X137" s="181"/>
    </row>
    <row r="138" spans="1:24" ht="0.75" customHeight="1">
      <c r="A138" s="156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7"/>
    </row>
    <row r="139" spans="1:24" ht="16.5" customHeight="1">
      <c r="A139" s="89" t="s">
        <v>70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1"/>
      <c r="L139" s="30" t="s">
        <v>71</v>
      </c>
      <c r="M139" s="143"/>
      <c r="N139" s="19" t="s">
        <v>30</v>
      </c>
      <c r="O139" s="17"/>
      <c r="P139" s="161" t="s">
        <v>32</v>
      </c>
      <c r="Q139" s="162"/>
      <c r="R139" s="163"/>
      <c r="S139" s="158" t="s">
        <v>32</v>
      </c>
      <c r="T139" s="159"/>
      <c r="U139" s="159"/>
      <c r="V139" s="160"/>
      <c r="W139" s="158" t="s">
        <v>32</v>
      </c>
      <c r="X139" s="164"/>
    </row>
    <row r="140" spans="1:24" ht="16.5" customHeight="1">
      <c r="A140" s="144"/>
      <c r="B140" s="145"/>
      <c r="C140" s="145"/>
      <c r="D140" s="145"/>
      <c r="E140" s="145"/>
      <c r="F140" s="145"/>
      <c r="G140" s="145"/>
      <c r="H140" s="145"/>
      <c r="I140" s="145"/>
      <c r="J140" s="145"/>
      <c r="K140" s="146"/>
      <c r="L140" s="19"/>
      <c r="M140" s="92"/>
      <c r="N140" s="19"/>
      <c r="O140" s="17"/>
      <c r="P140" s="161" t="s">
        <v>32</v>
      </c>
      <c r="Q140" s="162"/>
      <c r="R140" s="163"/>
      <c r="S140" s="158" t="s">
        <v>32</v>
      </c>
      <c r="T140" s="159"/>
      <c r="U140" s="159"/>
      <c r="V140" s="160"/>
      <c r="W140" s="158" t="s">
        <v>32</v>
      </c>
      <c r="X140" s="164"/>
    </row>
    <row r="141" spans="1:24" ht="16.5" customHeight="1">
      <c r="A141" s="89" t="s">
        <v>72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1"/>
      <c r="L141" s="30" t="s">
        <v>73</v>
      </c>
      <c r="M141" s="143"/>
      <c r="N141" s="30" t="s">
        <v>91</v>
      </c>
      <c r="O141" s="31"/>
      <c r="P141" s="169">
        <f>P143+P142</f>
        <v>3128200.859999992</v>
      </c>
      <c r="Q141" s="170"/>
      <c r="R141" s="171"/>
      <c r="S141" s="165">
        <f>S142+S143</f>
        <v>997788.0099999681</v>
      </c>
      <c r="T141" s="166"/>
      <c r="U141" s="166"/>
      <c r="V141" s="167"/>
      <c r="W141" s="165">
        <f>P141-S141</f>
        <v>2130412.850000024</v>
      </c>
      <c r="X141" s="168"/>
    </row>
    <row r="142" spans="1:24" ht="16.5" customHeight="1">
      <c r="A142" s="89" t="s">
        <v>74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1"/>
      <c r="L142" s="30" t="s">
        <v>75</v>
      </c>
      <c r="M142" s="143"/>
      <c r="N142" s="30" t="s">
        <v>89</v>
      </c>
      <c r="O142" s="31"/>
      <c r="P142" s="169">
        <f>-P11</f>
        <v>-41720998.739999995</v>
      </c>
      <c r="Q142" s="170"/>
      <c r="R142" s="171"/>
      <c r="S142" s="165">
        <f>-S11</f>
        <v>-41781365.64000001</v>
      </c>
      <c r="T142" s="166"/>
      <c r="U142" s="166"/>
      <c r="V142" s="167"/>
      <c r="W142" s="174" t="s">
        <v>30</v>
      </c>
      <c r="X142" s="175"/>
    </row>
    <row r="143" spans="1:24" ht="16.5" customHeight="1">
      <c r="A143" s="89" t="s">
        <v>76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1"/>
      <c r="L143" s="30" t="s">
        <v>77</v>
      </c>
      <c r="M143" s="143"/>
      <c r="N143" s="30" t="s">
        <v>90</v>
      </c>
      <c r="O143" s="31"/>
      <c r="P143" s="169">
        <f>P40</f>
        <v>44849199.59999999</v>
      </c>
      <c r="Q143" s="170"/>
      <c r="R143" s="171"/>
      <c r="S143" s="165">
        <f>S40</f>
        <v>42779153.649999976</v>
      </c>
      <c r="T143" s="166"/>
      <c r="U143" s="166"/>
      <c r="V143" s="167"/>
      <c r="W143" s="174" t="s">
        <v>30</v>
      </c>
      <c r="X143" s="175"/>
    </row>
    <row r="144" spans="1:24" ht="16.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</row>
    <row r="145" spans="1:24" ht="16.5" customHeight="1">
      <c r="A145" s="52" t="s">
        <v>198</v>
      </c>
      <c r="B145" s="52"/>
      <c r="C145" s="52"/>
      <c r="D145" s="52"/>
      <c r="E145" s="52"/>
      <c r="F145" s="52"/>
      <c r="G145" s="52"/>
      <c r="H145" s="52"/>
      <c r="I145" s="177"/>
      <c r="J145" s="177"/>
      <c r="K145" s="177"/>
      <c r="L145" s="177"/>
      <c r="M145" s="177"/>
      <c r="N145" s="176" t="s">
        <v>201</v>
      </c>
      <c r="O145" s="176"/>
      <c r="P145" s="176"/>
      <c r="Q145" s="176"/>
      <c r="R145" s="172"/>
      <c r="S145" s="172"/>
      <c r="T145" s="172"/>
      <c r="U145" s="172"/>
      <c r="V145" s="172"/>
      <c r="W145" s="172"/>
      <c r="X145" s="172"/>
    </row>
    <row r="146" spans="1:24" ht="16.5" customHeight="1">
      <c r="A146" s="172"/>
      <c r="B146" s="172"/>
      <c r="C146" s="172"/>
      <c r="D146" s="172"/>
      <c r="E146" s="172"/>
      <c r="F146" s="172"/>
      <c r="G146" s="172"/>
      <c r="H146" s="172"/>
      <c r="I146" s="7"/>
      <c r="J146" s="173" t="s">
        <v>78</v>
      </c>
      <c r="K146" s="173"/>
      <c r="L146" s="173"/>
      <c r="M146" s="7"/>
      <c r="N146" s="7"/>
      <c r="O146" s="173" t="s">
        <v>79</v>
      </c>
      <c r="P146" s="173"/>
      <c r="Q146" s="172"/>
      <c r="R146" s="172"/>
      <c r="S146" s="172"/>
      <c r="T146" s="172"/>
      <c r="U146" s="172"/>
      <c r="V146" s="172"/>
      <c r="W146" s="172"/>
      <c r="X146" s="172"/>
    </row>
    <row r="147" spans="1:24" ht="9.75" customHeight="1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</row>
    <row r="148" spans="1:24" ht="16.5" customHeight="1">
      <c r="A148" s="52" t="s">
        <v>148</v>
      </c>
      <c r="B148" s="52"/>
      <c r="C148" s="52"/>
      <c r="D148" s="52"/>
      <c r="E148" s="52"/>
      <c r="F148" s="52"/>
      <c r="G148" s="52"/>
      <c r="H148" s="52"/>
      <c r="I148" s="177"/>
      <c r="J148" s="177"/>
      <c r="K148" s="177"/>
      <c r="L148" s="177"/>
      <c r="M148" s="177"/>
      <c r="N148" s="176" t="s">
        <v>177</v>
      </c>
      <c r="O148" s="176"/>
      <c r="P148" s="176"/>
      <c r="Q148" s="176"/>
      <c r="R148" s="172"/>
      <c r="S148" s="172"/>
      <c r="T148" s="172"/>
      <c r="U148" s="172"/>
      <c r="V148" s="172"/>
      <c r="W148" s="172"/>
      <c r="X148" s="172"/>
    </row>
    <row r="149" spans="1:24" ht="16.5" customHeight="1">
      <c r="A149" s="172"/>
      <c r="B149" s="172"/>
      <c r="C149" s="172"/>
      <c r="D149" s="172"/>
      <c r="E149" s="172"/>
      <c r="F149" s="172"/>
      <c r="G149" s="172"/>
      <c r="H149" s="172"/>
      <c r="I149" s="7"/>
      <c r="J149" s="173" t="s">
        <v>78</v>
      </c>
      <c r="K149" s="173"/>
      <c r="L149" s="173"/>
      <c r="M149" s="7"/>
      <c r="N149" s="7"/>
      <c r="O149" s="173" t="s">
        <v>79</v>
      </c>
      <c r="P149" s="173"/>
      <c r="Q149" s="172"/>
      <c r="R149" s="172"/>
      <c r="S149" s="172"/>
      <c r="T149" s="172"/>
      <c r="U149" s="172"/>
      <c r="V149" s="172"/>
      <c r="W149" s="172"/>
      <c r="X149" s="172"/>
    </row>
    <row r="150" spans="1:24" ht="9.75" customHeight="1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</row>
    <row r="151" spans="1:24" ht="16.5" customHeight="1">
      <c r="A151" s="52" t="s">
        <v>80</v>
      </c>
      <c r="B151" s="52"/>
      <c r="C151" s="176" t="s">
        <v>149</v>
      </c>
      <c r="D151" s="176"/>
      <c r="E151" s="176"/>
      <c r="F151" s="176"/>
      <c r="G151" s="176"/>
      <c r="H151" s="176"/>
      <c r="I151" s="177"/>
      <c r="J151" s="177"/>
      <c r="K151" s="177"/>
      <c r="L151" s="177"/>
      <c r="M151" s="177"/>
      <c r="N151" s="176" t="s">
        <v>177</v>
      </c>
      <c r="O151" s="176"/>
      <c r="P151" s="176"/>
      <c r="Q151" s="176"/>
      <c r="R151" s="172"/>
      <c r="S151" s="172"/>
      <c r="T151" s="172"/>
      <c r="U151" s="172"/>
      <c r="V151" s="172"/>
      <c r="W151" s="172"/>
      <c r="X151" s="172"/>
    </row>
    <row r="152" spans="1:24" ht="16.5" customHeight="1">
      <c r="A152" s="172"/>
      <c r="B152" s="172"/>
      <c r="C152" s="7"/>
      <c r="D152" s="173" t="s">
        <v>81</v>
      </c>
      <c r="E152" s="173"/>
      <c r="F152" s="173"/>
      <c r="G152" s="173"/>
      <c r="H152" s="7"/>
      <c r="I152" s="7"/>
      <c r="J152" s="173" t="s">
        <v>78</v>
      </c>
      <c r="K152" s="173"/>
      <c r="L152" s="173"/>
      <c r="M152" s="7"/>
      <c r="N152" s="7"/>
      <c r="O152" s="173" t="s">
        <v>79</v>
      </c>
      <c r="P152" s="173"/>
      <c r="Q152" s="172"/>
      <c r="R152" s="172"/>
      <c r="S152" s="172"/>
      <c r="T152" s="172"/>
      <c r="U152" s="172"/>
      <c r="V152" s="172"/>
      <c r="W152" s="172"/>
      <c r="X152" s="172"/>
    </row>
    <row r="153" spans="1:24" ht="19.5" customHeight="1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</row>
    <row r="154" spans="1:24" ht="16.5" customHeight="1">
      <c r="A154" s="178" t="s">
        <v>207</v>
      </c>
      <c r="B154" s="178"/>
      <c r="C154" s="178"/>
      <c r="D154" s="178"/>
      <c r="E154" s="178"/>
      <c r="F154" s="178"/>
      <c r="G154" s="178"/>
      <c r="H154" s="178"/>
      <c r="I154" s="178"/>
      <c r="J154" s="178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</row>
    <row r="155" ht="16.5" customHeight="1"/>
  </sheetData>
  <sheetProtection/>
  <mergeCells count="799">
    <mergeCell ref="A67:K67"/>
    <mergeCell ref="L67:M67"/>
    <mergeCell ref="N67:O67"/>
    <mergeCell ref="P67:R67"/>
    <mergeCell ref="A61:K61"/>
    <mergeCell ref="L61:M61"/>
    <mergeCell ref="N61:O61"/>
    <mergeCell ref="P61:R61"/>
    <mergeCell ref="A22:K22"/>
    <mergeCell ref="N48:O48"/>
    <mergeCell ref="P46:R46"/>
    <mergeCell ref="S55:V55"/>
    <mergeCell ref="A60:K60"/>
    <mergeCell ref="L60:M60"/>
    <mergeCell ref="N60:O60"/>
    <mergeCell ref="P60:R60"/>
    <mergeCell ref="W98:X98"/>
    <mergeCell ref="P97:R97"/>
    <mergeCell ref="L22:M22"/>
    <mergeCell ref="N22:O22"/>
    <mergeCell ref="P22:R22"/>
    <mergeCell ref="W55:X55"/>
    <mergeCell ref="S61:V61"/>
    <mergeCell ref="W61:X61"/>
    <mergeCell ref="S60:V60"/>
    <mergeCell ref="W60:X60"/>
    <mergeCell ref="L21:M21"/>
    <mergeCell ref="N21:O21"/>
    <mergeCell ref="P21:R21"/>
    <mergeCell ref="W97:X97"/>
    <mergeCell ref="W67:X67"/>
    <mergeCell ref="W64:X64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W62:X62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W48:X48"/>
    <mergeCell ref="A49:K49"/>
    <mergeCell ref="L49:M49"/>
    <mergeCell ref="N49:O49"/>
    <mergeCell ref="P49:R49"/>
    <mergeCell ref="S49:V49"/>
    <mergeCell ref="W49:X49"/>
    <mergeCell ref="A48:K48"/>
    <mergeCell ref="L48:M48"/>
    <mergeCell ref="S48:V48"/>
    <mergeCell ref="S62:V62"/>
    <mergeCell ref="S64:V64"/>
    <mergeCell ref="S54:V54"/>
    <mergeCell ref="S52:V52"/>
    <mergeCell ref="S79:V79"/>
    <mergeCell ref="S51:V51"/>
    <mergeCell ref="S75:V75"/>
    <mergeCell ref="S53:V53"/>
    <mergeCell ref="P48:R48"/>
    <mergeCell ref="P72:R72"/>
    <mergeCell ref="S97:V97"/>
    <mergeCell ref="P79:R79"/>
    <mergeCell ref="P74:R74"/>
    <mergeCell ref="P77:R77"/>
    <mergeCell ref="S91:V91"/>
    <mergeCell ref="S81:V81"/>
    <mergeCell ref="S94:V94"/>
    <mergeCell ref="S56:V56"/>
    <mergeCell ref="P102:R102"/>
    <mergeCell ref="A103:K103"/>
    <mergeCell ref="P47:R47"/>
    <mergeCell ref="P50:R50"/>
    <mergeCell ref="P52:R52"/>
    <mergeCell ref="P84:R84"/>
    <mergeCell ref="P64:R64"/>
    <mergeCell ref="P62:R62"/>
    <mergeCell ref="P83:R83"/>
    <mergeCell ref="P51:R51"/>
    <mergeCell ref="A115:K115"/>
    <mergeCell ref="L103:M103"/>
    <mergeCell ref="A116:K116"/>
    <mergeCell ref="L116:M116"/>
    <mergeCell ref="W109:X109"/>
    <mergeCell ref="P109:R109"/>
    <mergeCell ref="N103:O103"/>
    <mergeCell ref="N104:O104"/>
    <mergeCell ref="P104:R104"/>
    <mergeCell ref="P103:R103"/>
    <mergeCell ref="P107:R107"/>
    <mergeCell ref="W106:X106"/>
    <mergeCell ref="W107:X107"/>
    <mergeCell ref="S104:V104"/>
    <mergeCell ref="W103:X103"/>
    <mergeCell ref="S103:V103"/>
    <mergeCell ref="W104:X104"/>
    <mergeCell ref="P100:R100"/>
    <mergeCell ref="S100:V100"/>
    <mergeCell ref="P99:R99"/>
    <mergeCell ref="P95:R95"/>
    <mergeCell ref="S96:V96"/>
    <mergeCell ref="S95:V95"/>
    <mergeCell ref="P98:R98"/>
    <mergeCell ref="S98:V98"/>
    <mergeCell ref="L80:M80"/>
    <mergeCell ref="L83:M83"/>
    <mergeCell ref="A81:K81"/>
    <mergeCell ref="P96:R96"/>
    <mergeCell ref="P94:R94"/>
    <mergeCell ref="P85:R85"/>
    <mergeCell ref="N90:O90"/>
    <mergeCell ref="A76:K76"/>
    <mergeCell ref="L76:M76"/>
    <mergeCell ref="N76:O76"/>
    <mergeCell ref="A77:K77"/>
    <mergeCell ref="A73:K73"/>
    <mergeCell ref="L81:M81"/>
    <mergeCell ref="P91:R91"/>
    <mergeCell ref="P90:R90"/>
    <mergeCell ref="N91:O91"/>
    <mergeCell ref="N84:O84"/>
    <mergeCell ref="P92:R92"/>
    <mergeCell ref="P89:R89"/>
    <mergeCell ref="A102:K102"/>
    <mergeCell ref="A101:K101"/>
    <mergeCell ref="A100:K100"/>
    <mergeCell ref="N98:O98"/>
    <mergeCell ref="A99:K99"/>
    <mergeCell ref="N99:O99"/>
    <mergeCell ref="A98:K98"/>
    <mergeCell ref="A95:K95"/>
    <mergeCell ref="A94:K94"/>
    <mergeCell ref="N97:O97"/>
    <mergeCell ref="N92:O92"/>
    <mergeCell ref="N94:O94"/>
    <mergeCell ref="A97:K97"/>
    <mergeCell ref="N95:O95"/>
    <mergeCell ref="A96:K96"/>
    <mergeCell ref="N96:O96"/>
    <mergeCell ref="A78:K78"/>
    <mergeCell ref="N85:O85"/>
    <mergeCell ref="A92:K92"/>
    <mergeCell ref="A85:K85"/>
    <mergeCell ref="L91:M91"/>
    <mergeCell ref="L85:M85"/>
    <mergeCell ref="A84:K84"/>
    <mergeCell ref="A91:K91"/>
    <mergeCell ref="A80:K80"/>
    <mergeCell ref="P81:R81"/>
    <mergeCell ref="A74:K74"/>
    <mergeCell ref="A69:K69"/>
    <mergeCell ref="A90:K90"/>
    <mergeCell ref="A89:K89"/>
    <mergeCell ref="A79:K79"/>
    <mergeCell ref="A71:K71"/>
    <mergeCell ref="A75:K75"/>
    <mergeCell ref="A70:K70"/>
    <mergeCell ref="A72:K72"/>
    <mergeCell ref="P45:R45"/>
    <mergeCell ref="S10:V10"/>
    <mergeCell ref="S9:V9"/>
    <mergeCell ref="N81:O81"/>
    <mergeCell ref="S23:V23"/>
    <mergeCell ref="S25:V25"/>
    <mergeCell ref="S18:V18"/>
    <mergeCell ref="S12:V12"/>
    <mergeCell ref="S11:V11"/>
    <mergeCell ref="S16:V16"/>
    <mergeCell ref="P76:R76"/>
    <mergeCell ref="S72:V72"/>
    <mergeCell ref="S73:V73"/>
    <mergeCell ref="S74:V74"/>
    <mergeCell ref="P73:R73"/>
    <mergeCell ref="S76:V76"/>
    <mergeCell ref="P75:R75"/>
    <mergeCell ref="W28:X28"/>
    <mergeCell ref="S15:V15"/>
    <mergeCell ref="S17:V17"/>
    <mergeCell ref="S26:V26"/>
    <mergeCell ref="S19:V19"/>
    <mergeCell ref="S24:V24"/>
    <mergeCell ref="S20:V20"/>
    <mergeCell ref="S21:V21"/>
    <mergeCell ref="S22:V22"/>
    <mergeCell ref="W59:X59"/>
    <mergeCell ref="S27:V27"/>
    <mergeCell ref="S39:V39"/>
    <mergeCell ref="W43:X43"/>
    <mergeCell ref="W32:X32"/>
    <mergeCell ref="W33:X33"/>
    <mergeCell ref="S42:V42"/>
    <mergeCell ref="W39:X39"/>
    <mergeCell ref="S38:V38"/>
    <mergeCell ref="S28:V28"/>
    <mergeCell ref="W128:X128"/>
    <mergeCell ref="W127:X127"/>
    <mergeCell ref="W68:X68"/>
    <mergeCell ref="W69:X69"/>
    <mergeCell ref="W124:X124"/>
    <mergeCell ref="W123:X123"/>
    <mergeCell ref="W125:X125"/>
    <mergeCell ref="W111:X111"/>
    <mergeCell ref="W96:X96"/>
    <mergeCell ref="W90:X90"/>
    <mergeCell ref="W45:X45"/>
    <mergeCell ref="S43:V43"/>
    <mergeCell ref="W46:X46"/>
    <mergeCell ref="W47:X47"/>
    <mergeCell ref="S45:V45"/>
    <mergeCell ref="S46:V46"/>
    <mergeCell ref="S47:V47"/>
    <mergeCell ref="W66:X66"/>
    <mergeCell ref="W56:X56"/>
    <mergeCell ref="S139:V139"/>
    <mergeCell ref="S137:V137"/>
    <mergeCell ref="S136:V136"/>
    <mergeCell ref="S135:V135"/>
    <mergeCell ref="W132:X132"/>
    <mergeCell ref="W134:X134"/>
    <mergeCell ref="W116:X116"/>
    <mergeCell ref="S113:V113"/>
    <mergeCell ref="W11:X11"/>
    <mergeCell ref="W10:X10"/>
    <mergeCell ref="W16:X16"/>
    <mergeCell ref="S134:V134"/>
    <mergeCell ref="S133:V133"/>
    <mergeCell ref="S132:V132"/>
    <mergeCell ref="S129:V129"/>
    <mergeCell ref="S50:V50"/>
    <mergeCell ref="W20:X20"/>
    <mergeCell ref="W15:X15"/>
    <mergeCell ref="P129:R129"/>
    <mergeCell ref="W12:X12"/>
    <mergeCell ref="W18:X18"/>
    <mergeCell ref="W17:X17"/>
    <mergeCell ref="W23:X23"/>
    <mergeCell ref="W14:X14"/>
    <mergeCell ref="W19:X19"/>
    <mergeCell ref="W21:X21"/>
    <mergeCell ref="W22:X22"/>
    <mergeCell ref="W34:X34"/>
    <mergeCell ref="A132:K132"/>
    <mergeCell ref="L132:M132"/>
    <mergeCell ref="P133:R133"/>
    <mergeCell ref="N132:O132"/>
    <mergeCell ref="P132:R132"/>
    <mergeCell ref="A133:K133"/>
    <mergeCell ref="W121:X121"/>
    <mergeCell ref="W119:X119"/>
    <mergeCell ref="W139:X139"/>
    <mergeCell ref="W137:X137"/>
    <mergeCell ref="W136:X136"/>
    <mergeCell ref="W135:X135"/>
    <mergeCell ref="W133:X133"/>
    <mergeCell ref="W129:X129"/>
    <mergeCell ref="A130:X130"/>
    <mergeCell ref="A131:X131"/>
    <mergeCell ref="R151:X151"/>
    <mergeCell ref="A149:H149"/>
    <mergeCell ref="L56:M56"/>
    <mergeCell ref="P56:R56"/>
    <mergeCell ref="S128:V128"/>
    <mergeCell ref="S127:V127"/>
    <mergeCell ref="S125:V125"/>
    <mergeCell ref="S124:V124"/>
    <mergeCell ref="S126:V126"/>
    <mergeCell ref="S116:V116"/>
    <mergeCell ref="P80:R80"/>
    <mergeCell ref="A68:K68"/>
    <mergeCell ref="L68:M68"/>
    <mergeCell ref="R148:X148"/>
    <mergeCell ref="L90:M90"/>
    <mergeCell ref="L92:M92"/>
    <mergeCell ref="S108:V108"/>
    <mergeCell ref="W108:X108"/>
    <mergeCell ref="S122:V122"/>
    <mergeCell ref="S120:V120"/>
    <mergeCell ref="A56:K56"/>
    <mergeCell ref="A148:H148"/>
    <mergeCell ref="I148:M148"/>
    <mergeCell ref="N148:Q148"/>
    <mergeCell ref="Q146:X146"/>
    <mergeCell ref="A144:X144"/>
    <mergeCell ref="A145:H145"/>
    <mergeCell ref="I145:M145"/>
    <mergeCell ref="N145:Q145"/>
    <mergeCell ref="A147:X147"/>
    <mergeCell ref="A153:X153"/>
    <mergeCell ref="A154:J154"/>
    <mergeCell ref="K154:X154"/>
    <mergeCell ref="A152:B152"/>
    <mergeCell ref="D152:G152"/>
    <mergeCell ref="J152:L152"/>
    <mergeCell ref="O152:P152"/>
    <mergeCell ref="Q152:X152"/>
    <mergeCell ref="J149:L149"/>
    <mergeCell ref="O149:P149"/>
    <mergeCell ref="Q149:X149"/>
    <mergeCell ref="A150:X150"/>
    <mergeCell ref="A151:B151"/>
    <mergeCell ref="C151:H151"/>
    <mergeCell ref="I151:M151"/>
    <mergeCell ref="N151:Q151"/>
    <mergeCell ref="R145:X145"/>
    <mergeCell ref="A141:K141"/>
    <mergeCell ref="L141:M141"/>
    <mergeCell ref="N141:O141"/>
    <mergeCell ref="S143:V143"/>
    <mergeCell ref="W143:X143"/>
    <mergeCell ref="S142:V142"/>
    <mergeCell ref="W142:X142"/>
    <mergeCell ref="N142:O142"/>
    <mergeCell ref="P142:R142"/>
    <mergeCell ref="N140:O140"/>
    <mergeCell ref="P140:R140"/>
    <mergeCell ref="P141:R141"/>
    <mergeCell ref="A146:H146"/>
    <mergeCell ref="J146:L146"/>
    <mergeCell ref="O146:P146"/>
    <mergeCell ref="A143:K143"/>
    <mergeCell ref="L143:M143"/>
    <mergeCell ref="N143:O143"/>
    <mergeCell ref="P143:R143"/>
    <mergeCell ref="S140:V140"/>
    <mergeCell ref="P139:R139"/>
    <mergeCell ref="W140:X140"/>
    <mergeCell ref="S141:V141"/>
    <mergeCell ref="W141:X141"/>
    <mergeCell ref="P137:R137"/>
    <mergeCell ref="P135:R135"/>
    <mergeCell ref="N139:O139"/>
    <mergeCell ref="P136:R136"/>
    <mergeCell ref="A138:X138"/>
    <mergeCell ref="A139:K139"/>
    <mergeCell ref="L139:M139"/>
    <mergeCell ref="A134:K134"/>
    <mergeCell ref="L134:M134"/>
    <mergeCell ref="N134:O134"/>
    <mergeCell ref="A142:K142"/>
    <mergeCell ref="L142:M142"/>
    <mergeCell ref="A137:K137"/>
    <mergeCell ref="L137:M137"/>
    <mergeCell ref="A140:K140"/>
    <mergeCell ref="N137:O137"/>
    <mergeCell ref="L140:M140"/>
    <mergeCell ref="A136:K136"/>
    <mergeCell ref="L136:M136"/>
    <mergeCell ref="N136:O136"/>
    <mergeCell ref="A135:K135"/>
    <mergeCell ref="L135:M135"/>
    <mergeCell ref="N135:O135"/>
    <mergeCell ref="L133:M133"/>
    <mergeCell ref="N133:O133"/>
    <mergeCell ref="P134:R134"/>
    <mergeCell ref="P101:R101"/>
    <mergeCell ref="P113:R113"/>
    <mergeCell ref="N108:O108"/>
    <mergeCell ref="P108:R108"/>
    <mergeCell ref="N102:O102"/>
    <mergeCell ref="N112:O112"/>
    <mergeCell ref="P112:R112"/>
    <mergeCell ref="P110:R110"/>
    <mergeCell ref="N107:O107"/>
    <mergeCell ref="N106:O106"/>
    <mergeCell ref="P128:R128"/>
    <mergeCell ref="N121:O121"/>
    <mergeCell ref="P126:R126"/>
    <mergeCell ref="N122:O122"/>
    <mergeCell ref="P122:R122"/>
    <mergeCell ref="N125:O125"/>
    <mergeCell ref="N124:O124"/>
    <mergeCell ref="P124:R124"/>
    <mergeCell ref="P121:R121"/>
    <mergeCell ref="N126:O126"/>
    <mergeCell ref="P127:R127"/>
    <mergeCell ref="N127:O127"/>
    <mergeCell ref="P125:R125"/>
    <mergeCell ref="P123:R123"/>
    <mergeCell ref="P117:R117"/>
    <mergeCell ref="N116:O116"/>
    <mergeCell ref="P116:R116"/>
    <mergeCell ref="P118:R118"/>
    <mergeCell ref="N117:O117"/>
    <mergeCell ref="A104:K104"/>
    <mergeCell ref="N113:O113"/>
    <mergeCell ref="A111:K111"/>
    <mergeCell ref="N111:O111"/>
    <mergeCell ref="N120:O120"/>
    <mergeCell ref="N118:O118"/>
    <mergeCell ref="A119:K119"/>
    <mergeCell ref="L119:M119"/>
    <mergeCell ref="N119:O119"/>
    <mergeCell ref="A117:K117"/>
    <mergeCell ref="A114:K114"/>
    <mergeCell ref="A125:K125"/>
    <mergeCell ref="L125:M125"/>
    <mergeCell ref="A118:K118"/>
    <mergeCell ref="L118:M118"/>
    <mergeCell ref="A121:K121"/>
    <mergeCell ref="A124:K124"/>
    <mergeCell ref="A127:K127"/>
    <mergeCell ref="L127:M127"/>
    <mergeCell ref="A126:K126"/>
    <mergeCell ref="L126:M126"/>
    <mergeCell ref="A129:K129"/>
    <mergeCell ref="L129:M129"/>
    <mergeCell ref="N129:O129"/>
    <mergeCell ref="N128:O128"/>
    <mergeCell ref="A128:K128"/>
    <mergeCell ref="L128:M128"/>
    <mergeCell ref="W126:X126"/>
    <mergeCell ref="S117:V117"/>
    <mergeCell ref="S123:V123"/>
    <mergeCell ref="W117:X117"/>
    <mergeCell ref="S118:V118"/>
    <mergeCell ref="W118:X118"/>
    <mergeCell ref="W120:X120"/>
    <mergeCell ref="S119:V119"/>
    <mergeCell ref="W122:X122"/>
    <mergeCell ref="S121:V121"/>
    <mergeCell ref="W113:X113"/>
    <mergeCell ref="A123:K123"/>
    <mergeCell ref="L123:M123"/>
    <mergeCell ref="A122:K122"/>
    <mergeCell ref="A120:K120"/>
    <mergeCell ref="L120:M120"/>
    <mergeCell ref="P120:R120"/>
    <mergeCell ref="P119:R119"/>
    <mergeCell ref="N123:O123"/>
    <mergeCell ref="A113:K113"/>
    <mergeCell ref="S111:V111"/>
    <mergeCell ref="S112:V112"/>
    <mergeCell ref="W112:X112"/>
    <mergeCell ref="S110:V110"/>
    <mergeCell ref="A110:K110"/>
    <mergeCell ref="L110:M110"/>
    <mergeCell ref="N110:O110"/>
    <mergeCell ref="A109:K109"/>
    <mergeCell ref="L109:M109"/>
    <mergeCell ref="N109:O109"/>
    <mergeCell ref="P111:R111"/>
    <mergeCell ref="N105:O105"/>
    <mergeCell ref="W105:X105"/>
    <mergeCell ref="S106:V106"/>
    <mergeCell ref="S105:V105"/>
    <mergeCell ref="P105:R105"/>
    <mergeCell ref="P106:R106"/>
    <mergeCell ref="S107:V107"/>
    <mergeCell ref="W110:X110"/>
    <mergeCell ref="S109:V109"/>
    <mergeCell ref="A108:K108"/>
    <mergeCell ref="A105:K105"/>
    <mergeCell ref="L105:M105"/>
    <mergeCell ref="A106:K106"/>
    <mergeCell ref="L106:M106"/>
    <mergeCell ref="L107:M107"/>
    <mergeCell ref="A107:K107"/>
    <mergeCell ref="S84:V84"/>
    <mergeCell ref="W86:X86"/>
    <mergeCell ref="S88:V88"/>
    <mergeCell ref="S92:V92"/>
    <mergeCell ref="S90:V90"/>
    <mergeCell ref="W87:X87"/>
    <mergeCell ref="W95:X95"/>
    <mergeCell ref="W89:X89"/>
    <mergeCell ref="W92:X92"/>
    <mergeCell ref="S93:V93"/>
    <mergeCell ref="W93:X93"/>
    <mergeCell ref="S89:V89"/>
    <mergeCell ref="W94:X94"/>
    <mergeCell ref="W91:X91"/>
    <mergeCell ref="S80:V80"/>
    <mergeCell ref="W80:X80"/>
    <mergeCell ref="W70:X70"/>
    <mergeCell ref="W73:X73"/>
    <mergeCell ref="W72:X72"/>
    <mergeCell ref="W71:X71"/>
    <mergeCell ref="W74:X74"/>
    <mergeCell ref="W77:X77"/>
    <mergeCell ref="W76:X76"/>
    <mergeCell ref="S71:V71"/>
    <mergeCell ref="W82:X82"/>
    <mergeCell ref="S86:V86"/>
    <mergeCell ref="L77:M77"/>
    <mergeCell ref="W83:X83"/>
    <mergeCell ref="S83:V83"/>
    <mergeCell ref="N77:O77"/>
    <mergeCell ref="W78:X78"/>
    <mergeCell ref="S78:V78"/>
    <mergeCell ref="W85:X85"/>
    <mergeCell ref="W81:X81"/>
    <mergeCell ref="N89:O89"/>
    <mergeCell ref="L84:M84"/>
    <mergeCell ref="L89:M89"/>
    <mergeCell ref="N83:O83"/>
    <mergeCell ref="N87:O87"/>
    <mergeCell ref="S85:V85"/>
    <mergeCell ref="W84:X84"/>
    <mergeCell ref="N78:O78"/>
    <mergeCell ref="L78:M78"/>
    <mergeCell ref="N80:O80"/>
    <mergeCell ref="L79:M79"/>
    <mergeCell ref="N79:O79"/>
    <mergeCell ref="W79:X79"/>
    <mergeCell ref="P78:R78"/>
    <mergeCell ref="S82:V82"/>
    <mergeCell ref="L75:M75"/>
    <mergeCell ref="L69:M69"/>
    <mergeCell ref="L70:M70"/>
    <mergeCell ref="N75:O75"/>
    <mergeCell ref="L72:M72"/>
    <mergeCell ref="L74:M74"/>
    <mergeCell ref="N72:O72"/>
    <mergeCell ref="N73:O73"/>
    <mergeCell ref="N74:O74"/>
    <mergeCell ref="L71:M71"/>
    <mergeCell ref="P43:R43"/>
    <mergeCell ref="N44:O44"/>
    <mergeCell ref="S40:V40"/>
    <mergeCell ref="W40:X40"/>
    <mergeCell ref="W42:X42"/>
    <mergeCell ref="S41:V41"/>
    <mergeCell ref="W41:X41"/>
    <mergeCell ref="W44:X44"/>
    <mergeCell ref="P44:R44"/>
    <mergeCell ref="S44:V44"/>
    <mergeCell ref="A41:K41"/>
    <mergeCell ref="L41:M41"/>
    <mergeCell ref="N41:O41"/>
    <mergeCell ref="P41:R41"/>
    <mergeCell ref="A42:K42"/>
    <mergeCell ref="L42:M42"/>
    <mergeCell ref="N42:O42"/>
    <mergeCell ref="P42:R42"/>
    <mergeCell ref="A40:K40"/>
    <mergeCell ref="A39:K39"/>
    <mergeCell ref="L39:M39"/>
    <mergeCell ref="N39:O39"/>
    <mergeCell ref="L40:M40"/>
    <mergeCell ref="N40:O40"/>
    <mergeCell ref="S29:V29"/>
    <mergeCell ref="W38:X38"/>
    <mergeCell ref="W29:X29"/>
    <mergeCell ref="W35:X35"/>
    <mergeCell ref="P39:R39"/>
    <mergeCell ref="A30:X30"/>
    <mergeCell ref="A37:X37"/>
    <mergeCell ref="A38:K38"/>
    <mergeCell ref="L38:M38"/>
    <mergeCell ref="N38:O38"/>
    <mergeCell ref="P38:R38"/>
    <mergeCell ref="N28:O28"/>
    <mergeCell ref="P28:R28"/>
    <mergeCell ref="N29:O29"/>
    <mergeCell ref="P29:R29"/>
    <mergeCell ref="A27:K27"/>
    <mergeCell ref="L27:M27"/>
    <mergeCell ref="N27:O27"/>
    <mergeCell ref="P27:R27"/>
    <mergeCell ref="A29:K29"/>
    <mergeCell ref="N23:O23"/>
    <mergeCell ref="P23:R23"/>
    <mergeCell ref="A28:K28"/>
    <mergeCell ref="L28:M28"/>
    <mergeCell ref="A23:K23"/>
    <mergeCell ref="L23:M23"/>
    <mergeCell ref="A25:K25"/>
    <mergeCell ref="L25:M25"/>
    <mergeCell ref="A26:K26"/>
    <mergeCell ref="L26:M26"/>
    <mergeCell ref="A18:K18"/>
    <mergeCell ref="L18:M18"/>
    <mergeCell ref="A20:K20"/>
    <mergeCell ref="L20:M20"/>
    <mergeCell ref="A19:K19"/>
    <mergeCell ref="L19:M19"/>
    <mergeCell ref="A24:K24"/>
    <mergeCell ref="L24:M24"/>
    <mergeCell ref="A21:K21"/>
    <mergeCell ref="N16:O16"/>
    <mergeCell ref="P16:R16"/>
    <mergeCell ref="N20:O20"/>
    <mergeCell ref="P20:R20"/>
    <mergeCell ref="N18:O18"/>
    <mergeCell ref="P18:R18"/>
    <mergeCell ref="N19:O19"/>
    <mergeCell ref="P19:R19"/>
    <mergeCell ref="A15:K15"/>
    <mergeCell ref="L15:M15"/>
    <mergeCell ref="N15:O15"/>
    <mergeCell ref="P15:R15"/>
    <mergeCell ref="A17:K17"/>
    <mergeCell ref="L17:M17"/>
    <mergeCell ref="N17:O17"/>
    <mergeCell ref="P17:R17"/>
    <mergeCell ref="A16:K16"/>
    <mergeCell ref="L16:M16"/>
    <mergeCell ref="W13:X13"/>
    <mergeCell ref="A14:K14"/>
    <mergeCell ref="L14:M14"/>
    <mergeCell ref="A13:K13"/>
    <mergeCell ref="L13:M13"/>
    <mergeCell ref="N13:O13"/>
    <mergeCell ref="P13:R13"/>
    <mergeCell ref="S14:V14"/>
    <mergeCell ref="L12:M12"/>
    <mergeCell ref="N12:O12"/>
    <mergeCell ref="N14:O14"/>
    <mergeCell ref="P14:R14"/>
    <mergeCell ref="P12:R12"/>
    <mergeCell ref="S13:V13"/>
    <mergeCell ref="N11:O11"/>
    <mergeCell ref="P11:R11"/>
    <mergeCell ref="A10:K10"/>
    <mergeCell ref="L10:M10"/>
    <mergeCell ref="N10:O10"/>
    <mergeCell ref="P10:R10"/>
    <mergeCell ref="A11:K11"/>
    <mergeCell ref="L11:M11"/>
    <mergeCell ref="A12:K12"/>
    <mergeCell ref="U5:W5"/>
    <mergeCell ref="B6:W6"/>
    <mergeCell ref="A7:D7"/>
    <mergeCell ref="E7:S7"/>
    <mergeCell ref="T7:W7"/>
    <mergeCell ref="G5:T5"/>
    <mergeCell ref="A9:K9"/>
    <mergeCell ref="L9:M9"/>
    <mergeCell ref="N9:O9"/>
    <mergeCell ref="P9:R9"/>
    <mergeCell ref="W9:X9"/>
    <mergeCell ref="A8:X8"/>
    <mergeCell ref="A1:W1"/>
    <mergeCell ref="A2:W2"/>
    <mergeCell ref="A3:U3"/>
    <mergeCell ref="V3:W3"/>
    <mergeCell ref="A4:E4"/>
    <mergeCell ref="F4:T4"/>
    <mergeCell ref="U4:W4"/>
    <mergeCell ref="A5:F5"/>
    <mergeCell ref="A43:K43"/>
    <mergeCell ref="L43:M43"/>
    <mergeCell ref="N43:O43"/>
    <mergeCell ref="N51:O51"/>
    <mergeCell ref="A44:K44"/>
    <mergeCell ref="L44:M44"/>
    <mergeCell ref="N46:O46"/>
    <mergeCell ref="A51:K51"/>
    <mergeCell ref="W75:X75"/>
    <mergeCell ref="S77:V77"/>
    <mergeCell ref="A45:K45"/>
    <mergeCell ref="N45:O45"/>
    <mergeCell ref="L45:M45"/>
    <mergeCell ref="A47:K47"/>
    <mergeCell ref="L47:M47"/>
    <mergeCell ref="N47:O47"/>
    <mergeCell ref="A46:K46"/>
    <mergeCell ref="L46:M46"/>
    <mergeCell ref="A59:K59"/>
    <mergeCell ref="N59:O59"/>
    <mergeCell ref="N50:O50"/>
    <mergeCell ref="N54:O54"/>
    <mergeCell ref="N52:O52"/>
    <mergeCell ref="A50:K50"/>
    <mergeCell ref="A58:K58"/>
    <mergeCell ref="A53:K53"/>
    <mergeCell ref="A54:K54"/>
    <mergeCell ref="A57:K57"/>
    <mergeCell ref="A52:K52"/>
    <mergeCell ref="N57:O57"/>
    <mergeCell ref="N56:O56"/>
    <mergeCell ref="P54:R54"/>
    <mergeCell ref="P53:R53"/>
    <mergeCell ref="L54:M54"/>
    <mergeCell ref="A55:K55"/>
    <mergeCell ref="L55:M55"/>
    <mergeCell ref="N55:O55"/>
    <mergeCell ref="P55:R55"/>
    <mergeCell ref="P66:R66"/>
    <mergeCell ref="S66:V66"/>
    <mergeCell ref="N69:O69"/>
    <mergeCell ref="N70:O70"/>
    <mergeCell ref="S68:V68"/>
    <mergeCell ref="S69:V69"/>
    <mergeCell ref="S70:V70"/>
    <mergeCell ref="P68:R68"/>
    <mergeCell ref="N71:O71"/>
    <mergeCell ref="P69:R69"/>
    <mergeCell ref="P70:R70"/>
    <mergeCell ref="S67:V67"/>
    <mergeCell ref="P71:R71"/>
    <mergeCell ref="L53:M53"/>
    <mergeCell ref="L57:M57"/>
    <mergeCell ref="L51:M51"/>
    <mergeCell ref="N66:O66"/>
    <mergeCell ref="L59:M59"/>
    <mergeCell ref="N53:O53"/>
    <mergeCell ref="P57:R57"/>
    <mergeCell ref="S57:V57"/>
    <mergeCell ref="W57:X57"/>
    <mergeCell ref="L58:M58"/>
    <mergeCell ref="N58:O58"/>
    <mergeCell ref="W50:X50"/>
    <mergeCell ref="W51:X51"/>
    <mergeCell ref="W58:X58"/>
    <mergeCell ref="W52:X52"/>
    <mergeCell ref="W53:X53"/>
    <mergeCell ref="W54:X54"/>
    <mergeCell ref="S102:V102"/>
    <mergeCell ref="W102:X102"/>
    <mergeCell ref="S101:V101"/>
    <mergeCell ref="S99:V99"/>
    <mergeCell ref="W99:X99"/>
    <mergeCell ref="W100:X100"/>
    <mergeCell ref="W101:X101"/>
    <mergeCell ref="P24:R24"/>
    <mergeCell ref="W24:X24"/>
    <mergeCell ref="W27:X27"/>
    <mergeCell ref="W26:X26"/>
    <mergeCell ref="W25:X25"/>
    <mergeCell ref="P25:R25"/>
    <mergeCell ref="P26:R26"/>
    <mergeCell ref="L102:M102"/>
    <mergeCell ref="L94:M94"/>
    <mergeCell ref="L96:M96"/>
    <mergeCell ref="L115:M115"/>
    <mergeCell ref="L108:M108"/>
    <mergeCell ref="L111:M111"/>
    <mergeCell ref="N24:O24"/>
    <mergeCell ref="L95:M95"/>
    <mergeCell ref="L97:M97"/>
    <mergeCell ref="L101:M101"/>
    <mergeCell ref="N25:O25"/>
    <mergeCell ref="N26:O26"/>
    <mergeCell ref="L73:M73"/>
    <mergeCell ref="N68:O68"/>
    <mergeCell ref="L50:M50"/>
    <mergeCell ref="L52:M52"/>
    <mergeCell ref="L124:M124"/>
    <mergeCell ref="L104:M104"/>
    <mergeCell ref="L122:M122"/>
    <mergeCell ref="L113:M113"/>
    <mergeCell ref="L114:M114"/>
    <mergeCell ref="L121:M121"/>
    <mergeCell ref="L117:M117"/>
    <mergeCell ref="P40:R40"/>
    <mergeCell ref="A66:K66"/>
    <mergeCell ref="L66:M66"/>
    <mergeCell ref="A112:K112"/>
    <mergeCell ref="L112:M112"/>
    <mergeCell ref="L99:M99"/>
    <mergeCell ref="L100:M100"/>
    <mergeCell ref="L98:M98"/>
    <mergeCell ref="N100:O100"/>
    <mergeCell ref="N101:O101"/>
    <mergeCell ref="P58:R58"/>
    <mergeCell ref="S58:V58"/>
    <mergeCell ref="P59:R59"/>
    <mergeCell ref="S59:V59"/>
    <mergeCell ref="W114:X114"/>
    <mergeCell ref="N115:O115"/>
    <mergeCell ref="P115:R115"/>
    <mergeCell ref="N114:O114"/>
    <mergeCell ref="P114:R114"/>
    <mergeCell ref="S114:V114"/>
    <mergeCell ref="S115:V115"/>
    <mergeCell ref="W115:X115"/>
    <mergeCell ref="A86:K86"/>
    <mergeCell ref="L86:M86"/>
    <mergeCell ref="N86:O86"/>
    <mergeCell ref="P86:R86"/>
    <mergeCell ref="A82:K82"/>
    <mergeCell ref="L82:M82"/>
    <mergeCell ref="N82:O82"/>
    <mergeCell ref="P82:R82"/>
    <mergeCell ref="A83:K83"/>
    <mergeCell ref="W88:X88"/>
    <mergeCell ref="A87:K87"/>
    <mergeCell ref="L87:M87"/>
    <mergeCell ref="A88:K88"/>
    <mergeCell ref="L88:M88"/>
    <mergeCell ref="N88:O88"/>
    <mergeCell ref="P88:R88"/>
    <mergeCell ref="P87:R87"/>
    <mergeCell ref="S87:V87"/>
    <mergeCell ref="A93:K93"/>
    <mergeCell ref="L93:M93"/>
    <mergeCell ref="N93:O93"/>
    <mergeCell ref="P93:R93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5" r:id="rId1"/>
  <rowBreaks count="2" manualBreakCount="2">
    <brk id="36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admlyamina</dc:creator>
  <cp:keywords/>
  <dc:description/>
  <cp:lastModifiedBy>Кожина</cp:lastModifiedBy>
  <cp:lastPrinted>2014-01-24T04:04:00Z</cp:lastPrinted>
  <dcterms:created xsi:type="dcterms:W3CDTF">2010-01-10T08:01:25Z</dcterms:created>
  <dcterms:modified xsi:type="dcterms:W3CDTF">2014-01-24T04:57:27Z</dcterms:modified>
  <cp:category/>
  <cp:version/>
  <cp:contentType/>
  <cp:contentStatus/>
</cp:coreProperties>
</file>