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2" firstSheet="2" activeTab="2"/>
  </bookViews>
  <sheets>
    <sheet name="прил.6 Ниже min" sheetId="1" state="hidden" r:id="rId1"/>
    <sheet name="прил. 7 8-е число" sheetId="2" state="hidden" r:id="rId2"/>
    <sheet name="прил.9 Среднеспис.ч-ть" sheetId="3" r:id="rId3"/>
    <sheet name="прил.12 Фактич.расх. на ДС " sheetId="4" state="hidden" r:id="rId4"/>
    <sheet name="прил.13 расходы по АУ" sheetId="5" state="hidden" r:id="rId5"/>
    <sheet name="прил.14.1 числ-ть и кол-во" sheetId="6" state="hidden" r:id="rId6"/>
    <sheet name="прил.14.2 фонд начисл.зп" sheetId="7" state="hidden" r:id="rId7"/>
    <sheet name=" прил.14.3 КУЛЬТУРА" sheetId="8" state="hidden" r:id="rId8"/>
    <sheet name=" прил.14.3 СПОРТ" sheetId="9" state="hidden" r:id="rId9"/>
  </sheets>
  <definedNames>
    <definedName name="_xlnm.Print_Area" localSheetId="7">' прил.14.3 КУЛЬТУРА'!$A$1:$K$23</definedName>
    <definedName name="_xlnm.Print_Area" localSheetId="8">' прил.14.3 СПОРТ'!$A$1:$I$26</definedName>
  </definedNames>
  <calcPr fullCalcOnLoad="1"/>
</workbook>
</file>

<file path=xl/sharedStrings.xml><?xml version="1.0" encoding="utf-8"?>
<sst xmlns="http://schemas.openxmlformats.org/spreadsheetml/2006/main" count="336" uniqueCount="245">
  <si>
    <t>Наименование показателя</t>
  </si>
  <si>
    <t>в том числе:</t>
  </si>
  <si>
    <t>Х</t>
  </si>
  <si>
    <t>ИТОГО ДОХОДОВ</t>
  </si>
  <si>
    <t>НАЛОГОВЫЕ ДОХОДЫ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</si>
  <si>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</si>
  <si>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</si>
  <si>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</si>
  <si>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000 2 00 00000 00 0000 000</t>
  </si>
  <si>
    <t>Код бюджетной классификации</t>
  </si>
  <si>
    <t>Фактическое исполнение</t>
  </si>
  <si>
    <t>182 1 01 00000 00 0000 000</t>
  </si>
  <si>
    <t>182 1 05 00000 00 0000 000</t>
  </si>
  <si>
    <t>…</t>
  </si>
  <si>
    <t>Прочие безвозмездные поступления</t>
  </si>
  <si>
    <t xml:space="preserve">Анализ исполнения доходной части бюджета  городского/сельского поселения _____________  </t>
  </si>
  <si>
    <t>по состоянию на _____________</t>
  </si>
  <si>
    <t>650 1 11 05035 10 0000 120</t>
  </si>
  <si>
    <t>650 1 11 09045 10 0000 120</t>
  </si>
  <si>
    <t>650 2 02 00000 00 0000 000</t>
  </si>
  <si>
    <t>650 1 08 00000 00 0000 000</t>
  </si>
  <si>
    <t>телефон:</t>
  </si>
  <si>
    <t>руб.коп.</t>
  </si>
  <si>
    <t xml:space="preserve">План на год (уточненный) </t>
  </si>
  <si>
    <t>Причина отклонений                               (фактич.исполнения от плана на год)</t>
  </si>
  <si>
    <t>к году</t>
  </si>
  <si>
    <r>
      <t xml:space="preserve">                          2.Причины отклонения </t>
    </r>
    <r>
      <rPr>
        <b/>
        <u val="single"/>
        <sz val="10"/>
        <rFont val="Times New Roman"/>
        <family val="1"/>
      </rPr>
      <t>к квартальному плану</t>
    </r>
    <r>
      <rPr>
        <sz val="10"/>
        <rFont val="Times New Roman"/>
        <family val="1"/>
      </rPr>
      <t xml:space="preserve"> указываются по тем видам доходов, исполнение по которым к плановым назначениям </t>
    </r>
    <r>
      <rPr>
        <b/>
        <u val="single"/>
        <sz val="10"/>
        <rFont val="Times New Roman"/>
        <family val="1"/>
      </rPr>
      <t>менее 95% и более 105%;</t>
    </r>
    <r>
      <rPr>
        <sz val="10"/>
        <rFont val="Times New Roman"/>
        <family val="1"/>
      </rPr>
      <t xml:space="preserve">
             </t>
    </r>
  </si>
  <si>
    <t xml:space="preserve">                          3. НДФЛ и земельный налог не детализировать;</t>
  </si>
  <si>
    <t xml:space="preserve">                          4.Форму заполнять в рублях с копейками.</t>
  </si>
  <si>
    <t>План                         1 квартал, полугодие,           9 месяцев</t>
  </si>
  <si>
    <t>к 1 квартал, полугодие,           9 месяцев</t>
  </si>
  <si>
    <t>Причина отклонений                                                    (фактич.исполнения от плана 1 квартал, полугодие, 9 месяцев)</t>
  </si>
  <si>
    <r>
      <t xml:space="preserve">Примечание:  1.Причины отклонения </t>
    </r>
    <r>
      <rPr>
        <b/>
        <u val="single"/>
        <sz val="10"/>
        <rFont val="Times New Roman"/>
        <family val="1"/>
      </rPr>
      <t>к плану на год</t>
    </r>
    <r>
      <rPr>
        <sz val="10"/>
        <rFont val="Times New Roman"/>
        <family val="1"/>
      </rPr>
      <t xml:space="preserve"> указываются по тем видам доходов, исполнение по которым к плановым назначениям менее </t>
    </r>
    <r>
      <rPr>
        <b/>
        <u val="single"/>
        <sz val="10"/>
        <rFont val="Times New Roman"/>
        <family val="1"/>
      </rPr>
      <t>20%,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45%, 70%, 95% и более 30%, 55%, 80%, 105%;</t>
    </r>
    <r>
      <rPr>
        <sz val="10"/>
        <rFont val="Times New Roman"/>
        <family val="1"/>
      </rPr>
      <t xml:space="preserve">
</t>
    </r>
  </si>
  <si>
    <t>650 1 13 01995 10 0000 130</t>
  </si>
  <si>
    <t>650 1 13 02995 10 0000 130</t>
  </si>
  <si>
    <t>650 1 14 02052 10 0000 410</t>
  </si>
  <si>
    <t>650 1 14 02053 10 0000 410</t>
  </si>
  <si>
    <t>070 1 14 06013 10 0000 430</t>
  </si>
  <si>
    <t>070 1 11 05013 10 0000 120</t>
  </si>
  <si>
    <t>Процент исполнения</t>
  </si>
  <si>
    <t>гр.6=гр.5/гр.3</t>
  </si>
  <si>
    <t>гр.7=гр.5/гр.4</t>
  </si>
  <si>
    <t>НАЛОГОВЫЕ И НЕНАЛОГОВЫЕ ДОХОДЫ</t>
  </si>
  <si>
    <t>Приложение 6 к письму</t>
  </si>
  <si>
    <r>
      <t xml:space="preserve">Информацию о среднемесячной заработной плате работников муниципальных учреждений по отраслям бюджетной сферы и о количестве работников, получающих заработную плату (отработавших норму рабочего времени за месяц)ниже величины прожиточного минимума, установленного на территории Ханты-Мансийского автономного округа-Югры в соответствующем периоде для трудоспособного населения </t>
    </r>
    <r>
      <rPr>
        <b/>
        <sz val="10"/>
        <rFont val="Times New Roman"/>
        <family val="1"/>
      </rPr>
      <t>за месяц                   20      года</t>
    </r>
  </si>
  <si>
    <t>Отрасли</t>
  </si>
  <si>
    <t>пл.   числен.</t>
  </si>
  <si>
    <t>факт.зан.ставки</t>
  </si>
  <si>
    <t>физические лица,чел.</t>
  </si>
  <si>
    <t>Сумма начисленией всего</t>
  </si>
  <si>
    <t>Количество работников получивших заработную плату ниже прожиточного минимума</t>
  </si>
  <si>
    <t>0700 "Образование"</t>
  </si>
  <si>
    <t xml:space="preserve">0800"Культура и кинематография "
</t>
  </si>
  <si>
    <t>0900 "Здравоохранение"</t>
  </si>
  <si>
    <t>1100 "Физическая культура и спорт"</t>
  </si>
  <si>
    <t>Итого</t>
  </si>
  <si>
    <t>Примечание: На основании постановления от 27 января 2011 года № 213"О гарантиях по оплате труда работникам муниципальных учреждений Сургутского района"  оплата труда низкооплачиваемых категорий работников по основному месту работы основной занимаемой должности, занимающих полную ставку,производится в размере 10 тыс.822 рубля.</t>
  </si>
  <si>
    <t>*- минимальная заработная  плата 10 250 рублей  установлена на территории  Ханты-Мансийского автономного округа-Югра, трехсторонним соглашением "О минимальной заработной плате в Ханты-Мансийском автономном округе-Югре" и действует с 1 октября 2011года</t>
  </si>
  <si>
    <t xml:space="preserve">Исполнитель </t>
  </si>
  <si>
    <t>Информация предоставляется отдельно  по всем видам учреждений в отдел бюджетирования И.В.Давыдовой ежемесячно до 13 числа.</t>
  </si>
  <si>
    <t>Приложение 9 к письму</t>
  </si>
  <si>
    <t>Показатель</t>
  </si>
  <si>
    <t>Среднесписочная численность, чел.</t>
  </si>
  <si>
    <t>Фактические расходы на денежное содержание, тыс.руб.</t>
  </si>
  <si>
    <t xml:space="preserve">Администрация </t>
  </si>
  <si>
    <t>в т.ч.глава МО</t>
  </si>
  <si>
    <t xml:space="preserve">        центральный аппарат</t>
  </si>
  <si>
    <t xml:space="preserve">        в т.ч. муниц.служащие</t>
  </si>
  <si>
    <t xml:space="preserve">        тех.персонал</t>
  </si>
  <si>
    <t xml:space="preserve">        ЗАГС</t>
  </si>
  <si>
    <t xml:space="preserve">        первичный воинский учет</t>
  </si>
  <si>
    <t>МУ культуры</t>
  </si>
  <si>
    <t>Информация предоставляется по кураторам ДФ ежеквартально до 10 числа месяца, следующего за отчетным кварталом.</t>
  </si>
  <si>
    <t>По показателям культура, физическая культура и спорт информация предоставляется отдельно по каждому виду учреждения</t>
  </si>
  <si>
    <t>Приложение 12 к письму</t>
  </si>
  <si>
    <t>Информация о фактических расходах на денежное содержание отдельных категорий работников муниципальных учреждений</t>
  </si>
  <si>
    <t>МО Сургутский район</t>
  </si>
  <si>
    <t>показатель</t>
  </si>
  <si>
    <t>1 квартал</t>
  </si>
  <si>
    <t>1 полугодие</t>
  </si>
  <si>
    <t>9 месяцев</t>
  </si>
  <si>
    <t>12 месяцев</t>
  </si>
  <si>
    <t>№ п/п</t>
  </si>
  <si>
    <t>Занятые ставки</t>
  </si>
  <si>
    <t xml:space="preserve">Фактические расходы на денежное содержание, всего </t>
  </si>
  <si>
    <t>За счет собственных средствбюджета Сургутского района</t>
  </si>
  <si>
    <t>За счет средств от предпринимательской и иной приносящей доход деятельности</t>
  </si>
  <si>
    <t>За счет средст ОМС</t>
  </si>
  <si>
    <t>За счет субвенций ОБ и ФБ</t>
  </si>
  <si>
    <t>средняя зар.плата</t>
  </si>
  <si>
    <t>сред/мес. зар.плата</t>
  </si>
  <si>
    <t>2.</t>
  </si>
  <si>
    <t>Лесное хозяйство</t>
  </si>
  <si>
    <t>*</t>
  </si>
  <si>
    <t>Руководители</t>
  </si>
  <si>
    <t>Прочие специалисты</t>
  </si>
  <si>
    <t>3.</t>
  </si>
  <si>
    <t>Образование</t>
  </si>
  <si>
    <t>Педагогический персонал (исходя из педставок и почасового фонда оплаты труда)</t>
  </si>
  <si>
    <t>Педагогический работники (исходя из ставок по штатному расписанию)</t>
  </si>
  <si>
    <t>Служащие</t>
  </si>
  <si>
    <t>Рабочие</t>
  </si>
  <si>
    <t>4.</t>
  </si>
  <si>
    <t>Культура и кинематография</t>
  </si>
  <si>
    <t>специалисты</t>
  </si>
  <si>
    <t>МОП</t>
  </si>
  <si>
    <t>5.</t>
  </si>
  <si>
    <t>Здравоохранение</t>
  </si>
  <si>
    <t>Аппарат</t>
  </si>
  <si>
    <t>Врачи</t>
  </si>
  <si>
    <t>Средний медицинский персонал</t>
  </si>
  <si>
    <t>Младший медицинский персонал</t>
  </si>
  <si>
    <t>Специалисты</t>
  </si>
  <si>
    <t>6.</t>
  </si>
  <si>
    <t>Физическая культура и спорт</t>
  </si>
  <si>
    <t>Преподовательский состав</t>
  </si>
  <si>
    <t>Исполнитель</t>
  </si>
  <si>
    <t>Информация предоставляется по кураторам ДФ ежеквартально до 15 числа месяца, следующего за отчетным кварталом.</t>
  </si>
  <si>
    <t>Информация по покузателю" Культура и кинематография"информация предоставляется отдельно по каждому виду учреждения</t>
  </si>
  <si>
    <t>Приложение 13 к письму</t>
  </si>
  <si>
    <t>Расходы бюджета ______________________________________ на финансирование услуг социальной сферы, оказываемых автономными учреждениями и негосударственными(немуниципальными)организациями                                                                        за __ месяц__ 20__ года</t>
  </si>
  <si>
    <t>(рублей)</t>
  </si>
  <si>
    <t xml:space="preserve">Расходы бюджета _____________________ на финансирование услуг социальной сферы, оказываемых автономными учреждениями и негосударственными(немуниципальными)организациями               </t>
  </si>
  <si>
    <t>Объем услуг социальной сферы,оказываемых автономными учреждениями</t>
  </si>
  <si>
    <t>Объем услуг социальной сферы,оказываемых негосударственными(немуниципальными) организациями</t>
  </si>
  <si>
    <t>0700"Образование"</t>
  </si>
  <si>
    <t>0800"Культура,кинематография"</t>
  </si>
  <si>
    <t>0900"Здравоохранение"</t>
  </si>
  <si>
    <t>1000"Социальная политика"</t>
  </si>
  <si>
    <t>1100"Физическая культура и спорт"</t>
  </si>
  <si>
    <t>1200"Средства массовой информации"</t>
  </si>
  <si>
    <t>ИТОГО:</t>
  </si>
  <si>
    <t>Примечание: информация предоставляется за 3 мес., 6 мес., 9 мес., 12 мес.</t>
  </si>
  <si>
    <t xml:space="preserve">Исполнитель, телефон       </t>
  </si>
  <si>
    <t>Информация предоставляется в отдел бюджетирования  И.В.Давыдовой ежеквартально не позднее  15 числа месяца, следующего за отчетным кварталом.</t>
  </si>
  <si>
    <t>Приложение 14.1</t>
  </si>
  <si>
    <t>МО_____________________</t>
  </si>
  <si>
    <t>Численность работников и количество учреждений в _____квартале 20___года</t>
  </si>
  <si>
    <t>Отрасль</t>
  </si>
  <si>
    <t>Казённые</t>
  </si>
  <si>
    <t>Бюджетные</t>
  </si>
  <si>
    <t>Автономные</t>
  </si>
  <si>
    <t>Количество учр-ий</t>
  </si>
  <si>
    <t>Численность работников</t>
  </si>
  <si>
    <t>Кол-во работников, которым производится доплата до минимального размера заработной платы</t>
  </si>
  <si>
    <t>План (штатные единицы)</t>
  </si>
  <si>
    <t>факт</t>
  </si>
  <si>
    <t>физ. лица</t>
  </si>
  <si>
    <t>Культура</t>
  </si>
  <si>
    <t>Физ. культура</t>
  </si>
  <si>
    <t>Соц. защита</t>
  </si>
  <si>
    <t>Занятость</t>
  </si>
  <si>
    <t>Ветеринария</t>
  </si>
  <si>
    <t>СМИ</t>
  </si>
  <si>
    <t>Природ. ресурсы (лесное хоз-во)</t>
  </si>
  <si>
    <t>Экология</t>
  </si>
  <si>
    <t>Иные*</t>
  </si>
  <si>
    <t>Итого:</t>
  </si>
  <si>
    <t>тел.</t>
  </si>
  <si>
    <t>Приложение 14.2</t>
  </si>
  <si>
    <t>МО____________________</t>
  </si>
  <si>
    <t>Фонд начисленной заработной платы за _____квартал 20__ года</t>
  </si>
  <si>
    <t xml:space="preserve">                                                                                                                                                                                              </t>
  </si>
  <si>
    <t xml:space="preserve">  в тыс. руб.</t>
  </si>
  <si>
    <t xml:space="preserve"> ФОТ (гр.3+гр.4+гр.5+гр.6+гр.7)</t>
  </si>
  <si>
    <t>Фот бюджетных средств</t>
  </si>
  <si>
    <t>Фот средств от приносящей доход деятельности (оказание платных услуг)</t>
  </si>
  <si>
    <t>Фот средств от внебюджетных фондов (например, ФОМС)</t>
  </si>
  <si>
    <t>Средства поступающие в рамках государственного (муниципального) заказа</t>
  </si>
  <si>
    <t>Средства поступающие для реализации нац. Проектов</t>
  </si>
  <si>
    <t xml:space="preserve">Всего: в т.ч. </t>
  </si>
  <si>
    <t>Должностных окладов</t>
  </si>
  <si>
    <t>Компенсационных выплат</t>
  </si>
  <si>
    <t>Стимулирующих выплат</t>
  </si>
  <si>
    <t>Иных выплат (материальная помощь и др.)</t>
  </si>
  <si>
    <t>Сумма доплат до минимального размера заработной платы</t>
  </si>
  <si>
    <t xml:space="preserve"> </t>
  </si>
  <si>
    <t>_______ квартал 201__год</t>
  </si>
  <si>
    <t xml:space="preserve"> численность </t>
  </si>
  <si>
    <t>наименование показателей</t>
  </si>
  <si>
    <t>Сумма за квартал (тыс.руб.)</t>
  </si>
  <si>
    <t>средняя заработная плата</t>
  </si>
  <si>
    <t>доля един.выплат</t>
  </si>
  <si>
    <t>Всего начислено</t>
  </si>
  <si>
    <t>в т.ч. Материальная помощь, един.премии</t>
  </si>
  <si>
    <t>всего</t>
  </si>
  <si>
    <t xml:space="preserve"> без учета единоврем. выплат </t>
  </si>
  <si>
    <t>штатные ед.</t>
  </si>
  <si>
    <t>факт занято шт. ед.</t>
  </si>
  <si>
    <t>физ.лица</t>
  </si>
  <si>
    <t>Фонд начисленной заработной платы персонала основной деятельности (без внешних совместителей)</t>
  </si>
  <si>
    <t xml:space="preserve">Должности руководителей </t>
  </si>
  <si>
    <t>директор</t>
  </si>
  <si>
    <t xml:space="preserve">заместитель директора, главный бухгалтер, </t>
  </si>
  <si>
    <t>начальник отдела</t>
  </si>
  <si>
    <t>заместитель главного бухгалтера, заместитель начальника отдела</t>
  </si>
  <si>
    <t>Отраслевой персонал</t>
  </si>
  <si>
    <t>«Должности технических исполнителей и артистов вспомогательного состава»</t>
  </si>
  <si>
    <t xml:space="preserve">«Должности работников культуры, искусства и кинематографии среднего звена», «Должности научно-технических работников второго уровня </t>
  </si>
  <si>
    <t xml:space="preserve">«Должности работников культуры, искусства и кинематографии ведущего звена», «Должности научно-технических работников третьего уровня </t>
  </si>
  <si>
    <t xml:space="preserve">общеотраслевые должности служащих </t>
  </si>
  <si>
    <t>общеотраслевые должности служащих первого уровня</t>
  </si>
  <si>
    <t>общеотраслевые должности служащих второго уровня</t>
  </si>
  <si>
    <t>общеотраслевые должности служащих третьего уровня</t>
  </si>
  <si>
    <t>общеотраслевые профессии рабочих</t>
  </si>
  <si>
    <t>общеотраслевые профессии рабочих первого уровня</t>
  </si>
  <si>
    <t>общеотраслевые профессии рабочих второго уровня</t>
  </si>
  <si>
    <t xml:space="preserve">Работники иных отраслей </t>
  </si>
  <si>
    <t>итого</t>
  </si>
  <si>
    <t>_______квартал  201__год</t>
  </si>
  <si>
    <t>Средняя заработная плата всего</t>
  </si>
  <si>
    <t>Директор</t>
  </si>
  <si>
    <t>Заместители директора, главный бухгалтер</t>
  </si>
  <si>
    <t>начальник отдела, руководители структурных подразделений</t>
  </si>
  <si>
    <t>Работники физической культуры и спорта</t>
  </si>
  <si>
    <t>Группа должностей первого уровня</t>
  </si>
  <si>
    <t>Группа должностей второго уровня</t>
  </si>
  <si>
    <t>Группа должностей третьего уровня</t>
  </si>
  <si>
    <t>Группа должностей четвертого уровня</t>
  </si>
  <si>
    <t>иные отрасли</t>
  </si>
  <si>
    <t>Педагогические работники</t>
  </si>
  <si>
    <t>Медицинские и ветеринарные работники</t>
  </si>
  <si>
    <t>182 1 06 01000 00 0000 110</t>
  </si>
  <si>
    <t>182 1 06 06000 00 0000 110</t>
  </si>
  <si>
    <t>650 1 14 02052 10 0000 440</t>
  </si>
  <si>
    <t>000 1 16 00000 00 0000 000</t>
  </si>
  <si>
    <t>650 2 07 00000 00 0000 180</t>
  </si>
  <si>
    <t>650 2 18 00000 00 0000 000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</si>
  <si>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</si>
  <si>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650 2 19 00000 00 0000 000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</si>
  <si>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</si>
  <si>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Приложение 7 к письму </t>
  </si>
  <si>
    <t>ЦДиТ:</t>
  </si>
  <si>
    <t>АУП всего:</t>
  </si>
  <si>
    <t>в т.ч. Руководители</t>
  </si>
  <si>
    <t>Музей:</t>
  </si>
  <si>
    <t>Библиотека:</t>
  </si>
  <si>
    <t>Приложение 14.3</t>
  </si>
  <si>
    <t>от 06.03.2013 №10-19-0356</t>
  </si>
  <si>
    <t>Администрация сельского поселения Сытомино</t>
  </si>
  <si>
    <t>МКУ ХЭУ</t>
  </si>
  <si>
    <r>
      <t xml:space="preserve">Примечание: информация предоставляется </t>
    </r>
    <r>
      <rPr>
        <b/>
        <sz val="10"/>
        <rFont val="Arial"/>
        <family val="2"/>
      </rPr>
      <t xml:space="preserve">за </t>
    </r>
    <r>
      <rPr>
        <sz val="10"/>
        <rFont val="Arial"/>
        <family val="2"/>
      </rPr>
      <t>1кв., 6 мес., 9 мес.,</t>
    </r>
    <r>
      <rPr>
        <b/>
        <u val="single"/>
        <sz val="10"/>
        <rFont val="Arial"/>
        <family val="2"/>
      </rPr>
      <t xml:space="preserve"> год.</t>
    </r>
  </si>
  <si>
    <t xml:space="preserve">Исполнитель: Сахно Н.С.  </t>
  </si>
  <si>
    <t>телефон: 736-223</t>
  </si>
  <si>
    <r>
      <t xml:space="preserve">Информация о среднесписочной численности и фактических расходах на денежное содержание отдельных категорий работников муниципального сектора Сургутского района за </t>
    </r>
    <r>
      <rPr>
        <sz val="10"/>
        <rFont val="Arial"/>
        <family val="0"/>
      </rPr>
      <t>2016г.</t>
    </r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</si>
</sst>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.00\.000\.0"/>
    <numFmt numFmtId="181" formatCode="0.0"/>
    <numFmt numFmtId="182" formatCode="#,##0.00_р_."/>
    <numFmt numFmtId="183" formatCode="#,##0_ ;[Red]\-#,##0\ "/>
    <numFmt numFmtId="184" formatCode="#,##0.0"/>
    <numFmt numFmtId="185" formatCode="dd/mm/yy;@"/>
    <numFmt numFmtId="186" formatCode="_(* #,##0.0_);_(* \(#,##0.0\);_(* &quot;-&quot;??_);_(@_)"/>
    <numFmt numFmtId="187" formatCode="_-* #,##0.0_р_._-;\-* #,##0.0_р_._-;_-* &quot;-&quot;?_р_._-;_-@_-"/>
    <numFmt numFmtId="188" formatCode="#,##0.0_ ;[Red]\-#,##0.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* _-#,##0&quot;р.&quot;;* \-#,##0&quot;р.&quot;;* _-&quot;-&quot;&quot;р.&quot;;@"/>
    <numFmt numFmtId="195" formatCode="* #,##0;* \-#,##0;* &quot;-&quot;;@"/>
    <numFmt numFmtId="196" formatCode="* _-#,##0.00&quot;р.&quot;;* \-#,##0.00&quot;р.&quot;;* _-&quot;-&quot;??&quot;р.&quot;;@"/>
    <numFmt numFmtId="197" formatCode="* #,##0.00;* \-#,##0.00;* &quot;-&quot;??;@"/>
    <numFmt numFmtId="198" formatCode="\$#,##0_);\(\$#,##0\)"/>
    <numFmt numFmtId="199" formatCode="\$#,##0_);[Red]\(\$#,##0\)"/>
    <numFmt numFmtId="200" formatCode="\$#,##0.00_);\(\$#,##0.00\)"/>
    <numFmt numFmtId="201" formatCode="\$#,##0.00_);[Red]\(\$#,##0.00\)"/>
    <numFmt numFmtId="202" formatCode="000"/>
    <numFmt numFmtId="203" formatCode="0000"/>
    <numFmt numFmtId="204" formatCode="0000000"/>
    <numFmt numFmtId="205" formatCode="000\.00\.00"/>
    <numFmt numFmtId="206" formatCode="00\.00\.00"/>
    <numFmt numFmtId="207" formatCode="#,##0.00;[Red]\-#,##0.00;0.00"/>
    <numFmt numFmtId="208" formatCode="_(* #,##0_);_(* \(#,##0\);_(* &quot;-&quot;??_);_(@_)"/>
    <numFmt numFmtId="209" formatCode="#,##0.00;[Red]#,##0.00"/>
    <numFmt numFmtId="210" formatCode="#,##0.00_ ;\-#,##0.00\ "/>
    <numFmt numFmtId="211" formatCode="#,##0.0_ ;\-#,##0.0\ "/>
  </numFmts>
  <fonts count="52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sz val="9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i/>
      <sz val="9"/>
      <name val="Times New Roman"/>
      <family val="1"/>
    </font>
    <font>
      <b/>
      <u val="single"/>
      <sz val="10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0" fillId="0" borderId="0" xfId="54" applyFont="1" applyFill="1" applyAlignment="1">
      <alignment vertical="center" wrapText="1"/>
      <protection/>
    </xf>
    <xf numFmtId="179" fontId="20" fillId="0" borderId="0" xfId="93" applyFont="1" applyAlignment="1">
      <alignment horizontal="left" vertical="center" wrapText="1"/>
    </xf>
    <xf numFmtId="0" fontId="19" fillId="0" borderId="0" xfId="54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center" wrapText="1"/>
      <protection/>
    </xf>
    <xf numFmtId="0" fontId="27" fillId="0" borderId="0" xfId="54" applyFont="1" applyFill="1" applyBorder="1" applyAlignment="1">
      <alignment horizontal="left" vertical="center" wrapText="1"/>
      <protection/>
    </xf>
    <xf numFmtId="0" fontId="19" fillId="0" borderId="0" xfId="54" applyFont="1" applyFill="1" applyAlignment="1">
      <alignment horizontal="right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vertical="center" wrapText="1"/>
      <protection/>
    </xf>
    <xf numFmtId="0" fontId="21" fillId="0" borderId="0" xfId="54" applyFont="1" applyFill="1" applyAlignment="1">
      <alignment vertical="center" wrapText="1"/>
      <protection/>
    </xf>
    <xf numFmtId="0" fontId="20" fillId="0" borderId="10" xfId="54" applyFont="1" applyFill="1" applyBorder="1" applyAlignment="1" applyProtection="1">
      <alignment horizontal="center" vertical="center" wrapText="1"/>
      <protection hidden="1"/>
    </xf>
    <xf numFmtId="0" fontId="20" fillId="0" borderId="11" xfId="54" applyFont="1" applyFill="1" applyBorder="1" applyAlignment="1">
      <alignment horizontal="left" vertical="center" wrapText="1"/>
      <protection/>
    </xf>
    <xf numFmtId="0" fontId="20" fillId="0" borderId="10" xfId="54" applyFont="1" applyFill="1" applyBorder="1" applyAlignment="1">
      <alignment vertical="center" wrapText="1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0" fillId="0" borderId="10" xfId="54" applyFont="1" applyFill="1" applyBorder="1" applyAlignment="1">
      <alignment horizontal="left" vertical="center" wrapText="1"/>
      <protection/>
    </xf>
    <xf numFmtId="0" fontId="21" fillId="0" borderId="12" xfId="54" applyFont="1" applyFill="1" applyBorder="1" applyAlignment="1">
      <alignment horizontal="left" vertical="center" wrapText="1"/>
      <protection/>
    </xf>
    <xf numFmtId="0" fontId="21" fillId="0" borderId="10" xfId="54" applyFont="1" applyFill="1" applyBorder="1" applyAlignment="1">
      <alignment horizontal="left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12" xfId="54" applyFont="1" applyFill="1" applyBorder="1" applyAlignment="1">
      <alignment vertical="center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 hidden="1"/>
    </xf>
    <xf numFmtId="0" fontId="20" fillId="0" borderId="10" xfId="54" applyFont="1" applyBorder="1" applyAlignment="1" applyProtection="1">
      <alignment horizontal="justify" vertical="center" wrapText="1"/>
      <protection hidden="1"/>
    </xf>
    <xf numFmtId="0" fontId="20" fillId="0" borderId="13" xfId="54" applyFont="1" applyFill="1" applyBorder="1" applyAlignment="1">
      <alignment horizontal="center" vertical="center" wrapText="1"/>
      <protection/>
    </xf>
    <xf numFmtId="0" fontId="20" fillId="0" borderId="11" xfId="54" applyFont="1" applyFill="1" applyBorder="1" applyAlignment="1">
      <alignment horizontal="center" vertical="center" wrapText="1"/>
      <protection/>
    </xf>
    <xf numFmtId="179" fontId="20" fillId="0" borderId="10" xfId="88" applyFont="1" applyFill="1" applyBorder="1" applyAlignment="1">
      <alignment vertical="center" wrapText="1"/>
    </xf>
    <xf numFmtId="182" fontId="20" fillId="0" borderId="10" xfId="88" applyNumberFormat="1" applyFont="1" applyFill="1" applyBorder="1" applyAlignment="1">
      <alignment vertical="center" wrapText="1"/>
    </xf>
    <xf numFmtId="0" fontId="0" fillId="0" borderId="0" xfId="54">
      <alignment/>
      <protection/>
    </xf>
    <xf numFmtId="41" fontId="0" fillId="0" borderId="0" xfId="54" applyNumberFormat="1" applyAlignment="1">
      <alignment horizontal="center"/>
      <protection/>
    </xf>
    <xf numFmtId="0" fontId="0" fillId="0" borderId="0" xfId="54" applyAlignment="1">
      <alignment wrapText="1"/>
      <protection/>
    </xf>
    <xf numFmtId="0" fontId="21" fillId="0" borderId="0" xfId="54" applyFont="1">
      <alignment/>
      <protection/>
    </xf>
    <xf numFmtId="0" fontId="21" fillId="0" borderId="14" xfId="54" applyFont="1" applyFill="1" applyBorder="1" applyAlignment="1">
      <alignment horizontal="center" vertical="center" wrapText="1"/>
      <protection/>
    </xf>
    <xf numFmtId="41" fontId="21" fillId="0" borderId="10" xfId="54" applyNumberFormat="1" applyFont="1" applyFill="1" applyBorder="1" applyAlignment="1">
      <alignment horizontal="center" vertical="center" wrapText="1"/>
      <protection/>
    </xf>
    <xf numFmtId="49" fontId="0" fillId="0" borderId="10" xfId="54" applyNumberFormat="1" applyFill="1" applyBorder="1" applyAlignment="1">
      <alignment wrapText="1"/>
      <protection/>
    </xf>
    <xf numFmtId="209" fontId="0" fillId="24" borderId="10" xfId="54" applyNumberFormat="1" applyFill="1" applyBorder="1">
      <alignment/>
      <protection/>
    </xf>
    <xf numFmtId="210" fontId="20" fillId="0" borderId="10" xfId="54" applyNumberFormat="1" applyFont="1" applyFill="1" applyBorder="1">
      <alignment/>
      <protection/>
    </xf>
    <xf numFmtId="41" fontId="20" fillId="0" borderId="10" xfId="54" applyNumberFormat="1" applyFont="1" applyFill="1" applyBorder="1">
      <alignment/>
      <protection/>
    </xf>
    <xf numFmtId="41" fontId="0" fillId="0" borderId="10" xfId="54" applyNumberFormat="1" applyBorder="1">
      <alignment/>
      <protection/>
    </xf>
    <xf numFmtId="41" fontId="0" fillId="0" borderId="10" xfId="54" applyNumberFormat="1" applyFill="1" applyBorder="1" applyAlignment="1">
      <alignment horizontal="center"/>
      <protection/>
    </xf>
    <xf numFmtId="49" fontId="0" fillId="0" borderId="15" xfId="54" applyNumberFormat="1" applyFill="1" applyBorder="1" applyAlignment="1">
      <alignment wrapText="1"/>
      <protection/>
    </xf>
    <xf numFmtId="43" fontId="0" fillId="0" borderId="10" xfId="54" applyNumberFormat="1" applyBorder="1">
      <alignment/>
      <protection/>
    </xf>
    <xf numFmtId="211" fontId="0" fillId="0" borderId="10" xfId="54" applyNumberFormat="1" applyFill="1" applyBorder="1">
      <alignment/>
      <protection/>
    </xf>
    <xf numFmtId="41" fontId="0" fillId="0" borderId="10" xfId="54" applyNumberFormat="1" applyFill="1" applyBorder="1">
      <alignment/>
      <protection/>
    </xf>
    <xf numFmtId="209" fontId="0" fillId="0" borderId="10" xfId="54" applyNumberFormat="1" applyBorder="1">
      <alignment/>
      <protection/>
    </xf>
    <xf numFmtId="210" fontId="0" fillId="0" borderId="10" xfId="54" applyNumberFormat="1" applyFill="1" applyBorder="1">
      <alignment/>
      <protection/>
    </xf>
    <xf numFmtId="0" fontId="0" fillId="24" borderId="0" xfId="54" applyFill="1">
      <alignment/>
      <protection/>
    </xf>
    <xf numFmtId="210" fontId="0" fillId="0" borderId="10" xfId="54" applyNumberFormat="1" applyFont="1" applyFill="1" applyBorder="1">
      <alignment/>
      <protection/>
    </xf>
    <xf numFmtId="41" fontId="0" fillId="0" borderId="10" xfId="54" applyNumberFormat="1" applyFont="1" applyFill="1" applyBorder="1">
      <alignment/>
      <protection/>
    </xf>
    <xf numFmtId="49" fontId="0" fillId="24" borderId="15" xfId="54" applyNumberFormat="1" applyFill="1" applyBorder="1" applyAlignment="1">
      <alignment wrapText="1"/>
      <protection/>
    </xf>
    <xf numFmtId="41" fontId="0" fillId="0" borderId="10" xfId="54" applyNumberFormat="1" applyBorder="1" applyAlignment="1">
      <alignment horizontal="center"/>
      <protection/>
    </xf>
    <xf numFmtId="49" fontId="0" fillId="0" borderId="15" xfId="54" applyNumberFormat="1" applyBorder="1" applyAlignment="1">
      <alignment horizontal="left" wrapText="1"/>
      <protection/>
    </xf>
    <xf numFmtId="0" fontId="21" fillId="0" borderId="10" xfId="54" applyFont="1" applyBorder="1" applyAlignment="1">
      <alignment/>
      <protection/>
    </xf>
    <xf numFmtId="210" fontId="0" fillId="0" borderId="10" xfId="54" applyNumberFormat="1" applyBorder="1">
      <alignment/>
      <protection/>
    </xf>
    <xf numFmtId="0" fontId="0" fillId="0" borderId="0" xfId="54" applyAlignment="1">
      <alignment horizontal="left"/>
      <protection/>
    </xf>
    <xf numFmtId="0" fontId="0" fillId="0" borderId="0" xfId="54" applyAlignment="1">
      <alignment vertical="top" wrapText="1"/>
      <protection/>
    </xf>
    <xf numFmtId="0" fontId="0" fillId="0" borderId="10" xfId="54" applyBorder="1" applyAlignment="1">
      <alignment horizontal="center" vertical="center" wrapText="1"/>
      <protection/>
    </xf>
    <xf numFmtId="0" fontId="0" fillId="0" borderId="10" xfId="54" applyBorder="1">
      <alignment/>
      <protection/>
    </xf>
    <xf numFmtId="0" fontId="0" fillId="0" borderId="10" xfId="54" applyBorder="1" applyAlignment="1">
      <alignment horizontal="center"/>
      <protection/>
    </xf>
    <xf numFmtId="181" fontId="0" fillId="0" borderId="0" xfId="54" applyNumberFormat="1">
      <alignment/>
      <protection/>
    </xf>
    <xf numFmtId="0" fontId="25" fillId="0" borderId="0" xfId="54" applyFont="1">
      <alignment/>
      <protection/>
    </xf>
    <xf numFmtId="0" fontId="32" fillId="0" borderId="0" xfId="54" applyFont="1" applyAlignment="1">
      <alignment wrapText="1"/>
      <protection/>
    </xf>
    <xf numFmtId="3" fontId="32" fillId="0" borderId="0" xfId="54" applyNumberFormat="1" applyFont="1" applyAlignment="1">
      <alignment wrapText="1"/>
      <protection/>
    </xf>
    <xf numFmtId="0" fontId="32" fillId="0" borderId="0" xfId="54" applyFont="1" applyAlignment="1">
      <alignment/>
      <protection/>
    </xf>
    <xf numFmtId="0" fontId="19" fillId="0" borderId="0" xfId="54" applyFont="1" applyAlignment="1">
      <alignment horizontal="center" wrapText="1"/>
      <protection/>
    </xf>
    <xf numFmtId="3" fontId="32" fillId="0" borderId="0" xfId="54" applyNumberFormat="1" applyFont="1" applyAlignment="1">
      <alignment horizontal="right" wrapText="1"/>
      <protection/>
    </xf>
    <xf numFmtId="0" fontId="32" fillId="0" borderId="13" xfId="54" applyFont="1" applyBorder="1" applyAlignment="1">
      <alignment horizontal="center" vertical="center" wrapText="1"/>
      <protection/>
    </xf>
    <xf numFmtId="3" fontId="28" fillId="0" borderId="16" xfId="54" applyNumberFormat="1" applyFont="1" applyBorder="1" applyAlignment="1">
      <alignment horizontal="center" vertical="center" wrapText="1"/>
      <protection/>
    </xf>
    <xf numFmtId="3" fontId="28" fillId="0" borderId="10" xfId="54" applyNumberFormat="1" applyFont="1" applyBorder="1" applyAlignment="1">
      <alignment horizontal="center" vertical="center" wrapText="1"/>
      <protection/>
    </xf>
    <xf numFmtId="3" fontId="27" fillId="0" borderId="10" xfId="54" applyNumberFormat="1" applyFont="1" applyBorder="1" applyAlignment="1">
      <alignment horizontal="center" vertical="center" wrapText="1"/>
      <protection/>
    </xf>
    <xf numFmtId="3" fontId="28" fillId="0" borderId="17" xfId="54" applyNumberFormat="1" applyFont="1" applyBorder="1" applyAlignment="1">
      <alignment horizontal="center" vertical="center" wrapText="1"/>
      <protection/>
    </xf>
    <xf numFmtId="3" fontId="32" fillId="0" borderId="17" xfId="54" applyNumberFormat="1" applyFont="1" applyBorder="1" applyAlignment="1">
      <alignment horizontal="center" vertical="center" wrapText="1"/>
      <protection/>
    </xf>
    <xf numFmtId="0" fontId="19" fillId="20" borderId="13" xfId="54" applyFont="1" applyFill="1" applyBorder="1" applyAlignment="1">
      <alignment wrapText="1"/>
      <protection/>
    </xf>
    <xf numFmtId="41" fontId="35" fillId="20" borderId="16" xfId="54" applyNumberFormat="1" applyFont="1" applyFill="1" applyBorder="1" applyAlignment="1">
      <alignment wrapText="1"/>
      <protection/>
    </xf>
    <xf numFmtId="41" fontId="35" fillId="20" borderId="10" xfId="54" applyNumberFormat="1" applyFont="1" applyFill="1" applyBorder="1" applyAlignment="1">
      <alignment wrapText="1"/>
      <protection/>
    </xf>
    <xf numFmtId="41" fontId="19" fillId="20" borderId="17" xfId="54" applyNumberFormat="1" applyFont="1" applyFill="1" applyBorder="1" applyAlignment="1">
      <alignment wrapText="1"/>
      <protection/>
    </xf>
    <xf numFmtId="0" fontId="19" fillId="0" borderId="0" xfId="54" applyFont="1" applyAlignment="1">
      <alignment wrapText="1"/>
      <protection/>
    </xf>
    <xf numFmtId="41" fontId="37" fillId="0" borderId="16" xfId="54" applyNumberFormat="1" applyFont="1" applyFill="1" applyBorder="1" applyAlignment="1">
      <alignment wrapText="1"/>
      <protection/>
    </xf>
    <xf numFmtId="41" fontId="20" fillId="0" borderId="10" xfId="54" applyNumberFormat="1" applyFont="1" applyFill="1" applyBorder="1" applyAlignment="1">
      <alignment wrapText="1"/>
      <protection/>
    </xf>
    <xf numFmtId="41" fontId="35" fillId="0" borderId="10" xfId="54" applyNumberFormat="1" applyFont="1" applyFill="1" applyBorder="1" applyAlignment="1">
      <alignment wrapText="1"/>
      <protection/>
    </xf>
    <xf numFmtId="41" fontId="32" fillId="20" borderId="17" xfId="54" applyNumberFormat="1" applyFont="1" applyFill="1" applyBorder="1" applyAlignment="1">
      <alignment wrapText="1"/>
      <protection/>
    </xf>
    <xf numFmtId="41" fontId="20" fillId="0" borderId="10" xfId="54" applyNumberFormat="1" applyFont="1" applyBorder="1" applyAlignment="1">
      <alignment wrapText="1"/>
      <protection/>
    </xf>
    <xf numFmtId="41" fontId="32" fillId="0" borderId="16" xfId="54" applyNumberFormat="1" applyFont="1" applyFill="1" applyBorder="1" applyAlignment="1">
      <alignment wrapText="1"/>
      <protection/>
    </xf>
    <xf numFmtId="41" fontId="19" fillId="0" borderId="10" xfId="54" applyNumberFormat="1" applyFont="1" applyFill="1" applyBorder="1" applyAlignment="1">
      <alignment wrapText="1"/>
      <protection/>
    </xf>
    <xf numFmtId="41" fontId="19" fillId="0" borderId="16" xfId="54" applyNumberFormat="1" applyFont="1" applyFill="1" applyBorder="1" applyAlignment="1">
      <alignment wrapText="1"/>
      <protection/>
    </xf>
    <xf numFmtId="0" fontId="20" fillId="0" borderId="13" xfId="54" applyFont="1" applyBorder="1" applyAlignment="1">
      <alignment wrapText="1"/>
      <protection/>
    </xf>
    <xf numFmtId="41" fontId="20" fillId="20" borderId="17" xfId="54" applyNumberFormat="1" applyFont="1" applyFill="1" applyBorder="1" applyAlignment="1">
      <alignment wrapText="1"/>
      <protection/>
    </xf>
    <xf numFmtId="41" fontId="20" fillId="0" borderId="16" xfId="54" applyNumberFormat="1" applyFont="1" applyBorder="1" applyAlignment="1">
      <alignment wrapText="1"/>
      <protection/>
    </xf>
    <xf numFmtId="0" fontId="20" fillId="0" borderId="0" xfId="54" applyFont="1" applyAlignment="1">
      <alignment wrapText="1"/>
      <protection/>
    </xf>
    <xf numFmtId="41" fontId="20" fillId="0" borderId="16" xfId="54" applyNumberFormat="1" applyFont="1" applyFill="1" applyBorder="1" applyAlignment="1">
      <alignment wrapText="1"/>
      <protection/>
    </xf>
    <xf numFmtId="41" fontId="20" fillId="0" borderId="16" xfId="54" applyNumberFormat="1" applyFont="1" applyBorder="1" applyAlignment="1">
      <alignment horizontal="right"/>
      <protection/>
    </xf>
    <xf numFmtId="41" fontId="20" fillId="0" borderId="10" xfId="54" applyNumberFormat="1" applyFont="1" applyBorder="1" applyAlignment="1">
      <alignment horizontal="center"/>
      <protection/>
    </xf>
    <xf numFmtId="0" fontId="21" fillId="20" borderId="13" xfId="54" applyFont="1" applyFill="1" applyBorder="1" applyAlignment="1">
      <alignment wrapText="1"/>
      <protection/>
    </xf>
    <xf numFmtId="41" fontId="21" fillId="20" borderId="17" xfId="54" applyNumberFormat="1" applyFont="1" applyFill="1" applyBorder="1" applyAlignment="1">
      <alignment wrapText="1"/>
      <protection/>
    </xf>
    <xf numFmtId="0" fontId="21" fillId="0" borderId="0" xfId="54" applyFont="1" applyAlignment="1">
      <alignment wrapText="1"/>
      <protection/>
    </xf>
    <xf numFmtId="41" fontId="20" fillId="24" borderId="10" xfId="54" applyNumberFormat="1" applyFont="1" applyFill="1" applyBorder="1" applyAlignment="1">
      <alignment wrapText="1"/>
      <protection/>
    </xf>
    <xf numFmtId="41" fontId="20" fillId="24" borderId="16" xfId="54" applyNumberFormat="1" applyFont="1" applyFill="1" applyBorder="1" applyAlignment="1">
      <alignment wrapText="1"/>
      <protection/>
    </xf>
    <xf numFmtId="41" fontId="20" fillId="0" borderId="18" xfId="54" applyNumberFormat="1" applyFont="1" applyBorder="1" applyAlignment="1">
      <alignment wrapText="1"/>
      <protection/>
    </xf>
    <xf numFmtId="41" fontId="20" fillId="0" borderId="19" xfId="54" applyNumberFormat="1" applyFont="1" applyFill="1" applyBorder="1" applyAlignment="1">
      <alignment wrapText="1"/>
      <protection/>
    </xf>
    <xf numFmtId="41" fontId="20" fillId="0" borderId="19" xfId="54" applyNumberFormat="1" applyFont="1" applyBorder="1" applyAlignment="1">
      <alignment wrapText="1"/>
      <protection/>
    </xf>
    <xf numFmtId="41" fontId="20" fillId="20" borderId="20" xfId="54" applyNumberFormat="1" applyFont="1" applyFill="1" applyBorder="1" applyAlignment="1">
      <alignment wrapText="1"/>
      <protection/>
    </xf>
    <xf numFmtId="41" fontId="20" fillId="24" borderId="19" xfId="54" applyNumberFormat="1" applyFont="1" applyFill="1" applyBorder="1" applyAlignment="1">
      <alignment wrapText="1"/>
      <protection/>
    </xf>
    <xf numFmtId="41" fontId="19" fillId="0" borderId="19" xfId="54" applyNumberFormat="1" applyFont="1" applyFill="1" applyBorder="1" applyAlignment="1">
      <alignment wrapText="1"/>
      <protection/>
    </xf>
    <xf numFmtId="0" fontId="32" fillId="0" borderId="21" xfId="54" applyFont="1" applyFill="1" applyBorder="1" applyAlignment="1">
      <alignment wrapText="1"/>
      <protection/>
    </xf>
    <xf numFmtId="3" fontId="32" fillId="0" borderId="0" xfId="54" applyNumberFormat="1" applyFont="1" applyFill="1" applyBorder="1" applyAlignment="1">
      <alignment wrapText="1"/>
      <protection/>
    </xf>
    <xf numFmtId="208" fontId="32" fillId="0" borderId="0" xfId="54" applyNumberFormat="1" applyFont="1" applyFill="1" applyBorder="1" applyAlignment="1">
      <alignment wrapText="1"/>
      <protection/>
    </xf>
    <xf numFmtId="0" fontId="32" fillId="0" borderId="0" xfId="54" applyFont="1" applyFill="1" applyBorder="1" applyAlignment="1">
      <alignment wrapText="1"/>
      <protection/>
    </xf>
    <xf numFmtId="3" fontId="35" fillId="0" borderId="0" xfId="54" applyNumberFormat="1" applyFont="1" applyFill="1" applyBorder="1" applyAlignment="1">
      <alignment wrapText="1"/>
      <protection/>
    </xf>
    <xf numFmtId="41" fontId="32" fillId="0" borderId="0" xfId="54" applyNumberFormat="1" applyFont="1" applyFill="1" applyBorder="1" applyAlignment="1">
      <alignment wrapText="1"/>
      <protection/>
    </xf>
    <xf numFmtId="41" fontId="19" fillId="0" borderId="0" xfId="54" applyNumberFormat="1" applyFont="1" applyFill="1" applyBorder="1" applyAlignment="1">
      <alignment wrapText="1"/>
      <protection/>
    </xf>
    <xf numFmtId="0" fontId="39" fillId="0" borderId="0" xfId="54" applyFont="1">
      <alignment/>
      <protection/>
    </xf>
    <xf numFmtId="0" fontId="0" fillId="0" borderId="0" xfId="54" applyFont="1">
      <alignment/>
      <protection/>
    </xf>
    <xf numFmtId="0" fontId="39" fillId="0" borderId="10" xfId="54" applyFont="1" applyBorder="1" applyAlignment="1">
      <alignment horizontal="center"/>
      <protection/>
    </xf>
    <xf numFmtId="0" fontId="39" fillId="0" borderId="10" xfId="54" applyFont="1" applyBorder="1" applyAlignment="1">
      <alignment wrapText="1"/>
      <protection/>
    </xf>
    <xf numFmtId="0" fontId="39" fillId="0" borderId="10" xfId="54" applyFont="1" applyBorder="1">
      <alignment/>
      <protection/>
    </xf>
    <xf numFmtId="3" fontId="39" fillId="0" borderId="10" xfId="54" applyNumberFormat="1" applyFont="1" applyBorder="1" applyAlignment="1">
      <alignment horizontal="center"/>
      <protection/>
    </xf>
    <xf numFmtId="3" fontId="0" fillId="0" borderId="10" xfId="54" applyNumberFormat="1" applyBorder="1" applyAlignment="1">
      <alignment horizontal="center"/>
      <protection/>
    </xf>
    <xf numFmtId="0" fontId="40" fillId="0" borderId="0" xfId="54" applyFont="1">
      <alignment/>
      <protection/>
    </xf>
    <xf numFmtId="0" fontId="24" fillId="0" borderId="0" xfId="54" applyFont="1" applyAlignment="1">
      <alignment wrapText="1"/>
      <protection/>
    </xf>
    <xf numFmtId="0" fontId="32" fillId="0" borderId="0" xfId="0" applyFont="1" applyAlignment="1">
      <alignment horizontal="left"/>
    </xf>
    <xf numFmtId="0" fontId="34" fillId="0" borderId="0" xfId="0" applyFont="1" applyAlignment="1">
      <alignment horizontal="justify"/>
    </xf>
    <xf numFmtId="0" fontId="34" fillId="0" borderId="0" xfId="0" applyFont="1" applyAlignment="1">
      <alignment horizontal="left"/>
    </xf>
    <xf numFmtId="0" fontId="32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center" vertical="top" wrapText="1"/>
    </xf>
    <xf numFmtId="0" fontId="24" fillId="0" borderId="19" xfId="54" applyFont="1" applyBorder="1">
      <alignment/>
      <protection/>
    </xf>
    <xf numFmtId="0" fontId="25" fillId="0" borderId="10" xfId="54" applyFont="1" applyBorder="1" applyAlignment="1">
      <alignment wrapText="1"/>
      <protection/>
    </xf>
    <xf numFmtId="0" fontId="25" fillId="0" borderId="14" xfId="54" applyFont="1" applyBorder="1" applyAlignment="1">
      <alignment wrapText="1"/>
      <protection/>
    </xf>
    <xf numFmtId="0" fontId="0" fillId="0" borderId="10" xfId="54" applyBorder="1" applyAlignment="1">
      <alignment wrapText="1"/>
      <protection/>
    </xf>
    <xf numFmtId="0" fontId="24" fillId="0" borderId="10" xfId="54" applyFont="1" applyBorder="1">
      <alignment/>
      <protection/>
    </xf>
    <xf numFmtId="0" fontId="24" fillId="0" borderId="10" xfId="54" applyFont="1" applyBorder="1" applyAlignment="1">
      <alignment wrapText="1"/>
      <protection/>
    </xf>
    <xf numFmtId="2" fontId="24" fillId="0" borderId="10" xfId="54" applyNumberFormat="1" applyFont="1" applyBorder="1">
      <alignment/>
      <protection/>
    </xf>
    <xf numFmtId="0" fontId="0" fillId="0" borderId="11" xfId="54" applyBorder="1">
      <alignment/>
      <protection/>
    </xf>
    <xf numFmtId="0" fontId="0" fillId="0" borderId="10" xfId="54" applyFont="1" applyBorder="1" applyAlignment="1">
      <alignment wrapText="1"/>
      <protection/>
    </xf>
    <xf numFmtId="0" fontId="0" fillId="0" borderId="16" xfId="54" applyBorder="1">
      <alignment/>
      <protection/>
    </xf>
    <xf numFmtId="0" fontId="20" fillId="0" borderId="10" xfId="54" applyFont="1" applyBorder="1" applyAlignment="1">
      <alignment wrapText="1"/>
      <protection/>
    </xf>
    <xf numFmtId="0" fontId="20" fillId="0" borderId="10" xfId="54" applyFont="1" applyBorder="1" applyAlignment="1">
      <alignment horizontal="left" vertical="top" wrapText="1" indent="1"/>
      <protection/>
    </xf>
    <xf numFmtId="3" fontId="42" fillId="0" borderId="10" xfId="54" applyNumberFormat="1" applyFont="1" applyBorder="1" applyAlignment="1">
      <alignment horizontal="left" wrapText="1"/>
      <protection/>
    </xf>
    <xf numFmtId="3" fontId="43" fillId="0" borderId="10" xfId="54" applyNumberFormat="1" applyFont="1" applyBorder="1" applyAlignment="1">
      <alignment horizontal="left" wrapText="1"/>
      <protection/>
    </xf>
    <xf numFmtId="0" fontId="24" fillId="0" borderId="16" xfId="54" applyFont="1" applyBorder="1">
      <alignment/>
      <protection/>
    </xf>
    <xf numFmtId="0" fontId="24" fillId="0" borderId="18" xfId="54" applyFont="1" applyBorder="1">
      <alignment/>
      <protection/>
    </xf>
    <xf numFmtId="0" fontId="0" fillId="0" borderId="19" xfId="54" applyBorder="1">
      <alignment/>
      <protection/>
    </xf>
    <xf numFmtId="0" fontId="0" fillId="0" borderId="10" xfId="54" applyFont="1" applyBorder="1">
      <alignment/>
      <protection/>
    </xf>
    <xf numFmtId="181" fontId="24" fillId="0" borderId="10" xfId="54" applyNumberFormat="1" applyFont="1" applyBorder="1">
      <alignment/>
      <protection/>
    </xf>
    <xf numFmtId="0" fontId="44" fillId="0" borderId="10" xfId="54" applyFont="1" applyBorder="1" applyAlignment="1">
      <alignment horizontal="center" vertical="center" wrapText="1"/>
      <protection/>
    </xf>
    <xf numFmtId="181" fontId="0" fillId="0" borderId="10" xfId="54" applyNumberFormat="1" applyFont="1" applyBorder="1">
      <alignment/>
      <protection/>
    </xf>
    <xf numFmtId="0" fontId="45" fillId="0" borderId="10" xfId="54" applyFont="1" applyFill="1" applyBorder="1" applyAlignment="1">
      <alignment horizontal="center" vertical="center" wrapText="1"/>
      <protection/>
    </xf>
    <xf numFmtId="0" fontId="44" fillId="0" borderId="10" xfId="54" applyFont="1" applyBorder="1" applyAlignment="1">
      <alignment horizontal="left" wrapText="1"/>
      <protection/>
    </xf>
    <xf numFmtId="181" fontId="0" fillId="0" borderId="10" xfId="54" applyNumberFormat="1" applyBorder="1">
      <alignment/>
      <protection/>
    </xf>
    <xf numFmtId="3" fontId="46" fillId="0" borderId="10" xfId="54" applyNumberFormat="1" applyFont="1" applyBorder="1" applyAlignment="1">
      <alignment horizontal="left" wrapText="1"/>
      <protection/>
    </xf>
    <xf numFmtId="0" fontId="44" fillId="0" borderId="10" xfId="54" applyFont="1" applyFill="1" applyBorder="1" applyAlignment="1">
      <alignment horizontal="center" wrapText="1"/>
      <protection/>
    </xf>
    <xf numFmtId="179" fontId="21" fillId="0" borderId="10" xfId="93" applyNumberFormat="1" applyFont="1" applyFill="1" applyBorder="1" applyAlignment="1">
      <alignment vertical="center" wrapText="1"/>
    </xf>
    <xf numFmtId="179" fontId="20" fillId="0" borderId="10" xfId="93" applyNumberFormat="1" applyFont="1" applyFill="1" applyBorder="1" applyAlignment="1">
      <alignment vertical="center" wrapText="1"/>
    </xf>
    <xf numFmtId="179" fontId="21" fillId="0" borderId="10" xfId="93" applyNumberFormat="1" applyFont="1" applyFill="1" applyBorder="1" applyAlignment="1">
      <alignment horizontal="right" vertical="center" wrapText="1"/>
    </xf>
    <xf numFmtId="179" fontId="20" fillId="0" borderId="10" xfId="93" applyNumberFormat="1" applyFont="1" applyFill="1" applyBorder="1" applyAlignment="1">
      <alignment horizontal="right" vertical="center" wrapText="1"/>
    </xf>
    <xf numFmtId="179" fontId="20" fillId="0" borderId="10" xfId="93" applyNumberFormat="1" applyFont="1" applyFill="1" applyBorder="1" applyAlignment="1">
      <alignment horizontal="center" vertical="center" wrapText="1"/>
    </xf>
    <xf numFmtId="0" fontId="20" fillId="0" borderId="12" xfId="54" applyFont="1" applyFill="1" applyBorder="1" applyAlignment="1">
      <alignment horizontal="justify" vertical="center" wrapText="1"/>
      <protection/>
    </xf>
    <xf numFmtId="179" fontId="20" fillId="0" borderId="0" xfId="93" applyNumberFormat="1" applyFont="1" applyFill="1" applyBorder="1" applyAlignment="1">
      <alignment horizontal="center" vertical="center" wrapText="1"/>
    </xf>
    <xf numFmtId="41" fontId="47" fillId="0" borderId="10" xfId="0" applyNumberFormat="1" applyFont="1" applyBorder="1" applyAlignment="1">
      <alignment wrapText="1"/>
    </xf>
    <xf numFmtId="41" fontId="28" fillId="0" borderId="10" xfId="0" applyNumberFormat="1" applyFont="1" applyFill="1" applyBorder="1" applyAlignment="1">
      <alignment wrapText="1"/>
    </xf>
    <xf numFmtId="210" fontId="28" fillId="0" borderId="10" xfId="0" applyNumberFormat="1" applyFont="1" applyBorder="1" applyAlignment="1">
      <alignment wrapText="1"/>
    </xf>
    <xf numFmtId="41" fontId="28" fillId="0" borderId="10" xfId="0" applyNumberFormat="1" applyFont="1" applyBorder="1" applyAlignment="1">
      <alignment wrapText="1"/>
    </xf>
    <xf numFmtId="43" fontId="38" fillId="20" borderId="22" xfId="54" applyNumberFormat="1" applyFont="1" applyFill="1" applyBorder="1" applyAlignment="1">
      <alignment wrapText="1"/>
      <protection/>
    </xf>
    <xf numFmtId="43" fontId="38" fillId="20" borderId="11" xfId="54" applyNumberFormat="1" applyFont="1" applyFill="1" applyBorder="1" applyAlignment="1">
      <alignment wrapText="1"/>
      <protection/>
    </xf>
    <xf numFmtId="43" fontId="38" fillId="20" borderId="10" xfId="54" applyNumberFormat="1" applyFont="1" applyFill="1" applyBorder="1" applyAlignment="1">
      <alignment wrapText="1"/>
      <protection/>
    </xf>
    <xf numFmtId="0" fontId="19" fillId="20" borderId="22" xfId="54" applyFont="1" applyFill="1" applyBorder="1" applyAlignment="1">
      <alignment wrapText="1"/>
      <protection/>
    </xf>
    <xf numFmtId="0" fontId="36" fillId="0" borderId="22" xfId="54" applyFont="1" applyFill="1" applyBorder="1" applyAlignment="1">
      <alignment wrapText="1"/>
      <protection/>
    </xf>
    <xf numFmtId="0" fontId="31" fillId="20" borderId="13" xfId="0" applyFont="1" applyFill="1" applyBorder="1" applyAlignment="1">
      <alignment wrapText="1"/>
    </xf>
    <xf numFmtId="0" fontId="47" fillId="0" borderId="13" xfId="0" applyFont="1" applyBorder="1" applyAlignment="1">
      <alignment wrapText="1"/>
    </xf>
    <xf numFmtId="0" fontId="36" fillId="0" borderId="22" xfId="54" applyFont="1" applyBorder="1" applyAlignment="1">
      <alignment wrapText="1"/>
      <protection/>
    </xf>
    <xf numFmtId="0" fontId="36" fillId="0" borderId="23" xfId="54" applyFont="1" applyBorder="1" applyAlignment="1">
      <alignment wrapText="1"/>
      <protection/>
    </xf>
    <xf numFmtId="41" fontId="47" fillId="0" borderId="16" xfId="0" applyNumberFormat="1" applyFont="1" applyBorder="1" applyAlignment="1">
      <alignment wrapText="1"/>
    </xf>
    <xf numFmtId="210" fontId="28" fillId="0" borderId="16" xfId="0" applyNumberFormat="1" applyFont="1" applyBorder="1" applyAlignment="1">
      <alignment wrapText="1"/>
    </xf>
    <xf numFmtId="41" fontId="0" fillId="0" borderId="0" xfId="54" applyNumberFormat="1" applyAlignment="1">
      <alignment/>
      <protection/>
    </xf>
    <xf numFmtId="181" fontId="0" fillId="0" borderId="10" xfId="54" applyNumberFormat="1" applyFill="1" applyBorder="1" applyAlignment="1">
      <alignment horizontal="center"/>
      <protection/>
    </xf>
    <xf numFmtId="0" fontId="0" fillId="0" borderId="10" xfId="54" applyFill="1" applyBorder="1" applyAlignment="1">
      <alignment horizontal="center"/>
      <protection/>
    </xf>
    <xf numFmtId="0" fontId="0" fillId="25" borderId="10" xfId="54" applyFill="1" applyBorder="1" applyAlignment="1">
      <alignment horizontal="center"/>
      <protection/>
    </xf>
    <xf numFmtId="0" fontId="0" fillId="0" borderId="0" xfId="54" applyAlignment="1">
      <alignment horizontal="left" wrapText="1"/>
      <protection/>
    </xf>
    <xf numFmtId="0" fontId="24" fillId="0" borderId="0" xfId="54" applyFont="1" applyAlignment="1">
      <alignment horizontal="left" wrapText="1"/>
      <protection/>
    </xf>
    <xf numFmtId="41" fontId="0" fillId="0" borderId="0" xfId="54" applyNumberFormat="1" applyAlignment="1">
      <alignment horizontal="center"/>
      <protection/>
    </xf>
    <xf numFmtId="0" fontId="20" fillId="0" borderId="0" xfId="54" applyFont="1" applyFill="1" applyAlignment="1">
      <alignment horizontal="left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21" fillId="0" borderId="13" xfId="54" applyFont="1" applyFill="1" applyBorder="1" applyAlignment="1">
      <alignment horizontal="left" vertical="center" wrapText="1"/>
      <protection/>
    </xf>
    <xf numFmtId="0" fontId="21" fillId="0" borderId="11" xfId="54" applyFont="1" applyFill="1" applyBorder="1" applyAlignment="1">
      <alignment horizontal="left" vertical="center" wrapText="1"/>
      <protection/>
    </xf>
    <xf numFmtId="0" fontId="20" fillId="0" borderId="0" xfId="54" applyFont="1" applyFill="1" applyAlignment="1">
      <alignment horizontal="left" vertical="top" wrapText="1"/>
      <protection/>
    </xf>
    <xf numFmtId="0" fontId="19" fillId="0" borderId="0" xfId="54" applyFont="1" applyFill="1" applyBorder="1" applyAlignment="1">
      <alignment horizontal="center" vertical="center" wrapText="1"/>
      <protection/>
    </xf>
    <xf numFmtId="0" fontId="20" fillId="0" borderId="13" xfId="54" applyFont="1" applyFill="1" applyBorder="1" applyAlignment="1">
      <alignment horizontal="center" vertical="center" wrapText="1"/>
      <protection/>
    </xf>
    <xf numFmtId="0" fontId="20" fillId="0" borderId="11" xfId="54" applyFont="1" applyFill="1" applyBorder="1" applyAlignment="1">
      <alignment horizontal="center" vertical="center" wrapText="1"/>
      <protection/>
    </xf>
    <xf numFmtId="0" fontId="0" fillId="0" borderId="0" xfId="54" applyAlignment="1">
      <alignment horizontal="center" vertical="top" wrapText="1"/>
      <protection/>
    </xf>
    <xf numFmtId="3" fontId="34" fillId="0" borderId="24" xfId="54" applyNumberFormat="1" applyFont="1" applyBorder="1" applyAlignment="1">
      <alignment horizontal="center" wrapText="1"/>
      <protection/>
    </xf>
    <xf numFmtId="3" fontId="34" fillId="0" borderId="25" xfId="54" applyNumberFormat="1" applyFont="1" applyBorder="1" applyAlignment="1">
      <alignment horizontal="center" wrapText="1"/>
      <protection/>
    </xf>
    <xf numFmtId="3" fontId="34" fillId="0" borderId="26" xfId="54" applyNumberFormat="1" applyFont="1" applyBorder="1" applyAlignment="1">
      <alignment horizontal="center" wrapText="1"/>
      <protection/>
    </xf>
    <xf numFmtId="0" fontId="33" fillId="0" borderId="0" xfId="54" applyFont="1" applyAlignment="1">
      <alignment horizontal="center" wrapText="1"/>
      <protection/>
    </xf>
    <xf numFmtId="0" fontId="34" fillId="0" borderId="27" xfId="54" applyFont="1" applyBorder="1" applyAlignment="1">
      <alignment horizontal="center" vertical="center" wrapText="1"/>
      <protection/>
    </xf>
    <xf numFmtId="0" fontId="34" fillId="0" borderId="22" xfId="54" applyFont="1" applyBorder="1" applyAlignment="1">
      <alignment horizontal="center" vertical="center" wrapText="1"/>
      <protection/>
    </xf>
    <xf numFmtId="0" fontId="39" fillId="0" borderId="0" xfId="54" applyFont="1" applyAlignment="1">
      <alignment horizontal="center" wrapText="1"/>
      <protection/>
    </xf>
    <xf numFmtId="0" fontId="39" fillId="0" borderId="10" xfId="54" applyFont="1" applyBorder="1" applyAlignment="1">
      <alignment horizontal="center"/>
      <protection/>
    </xf>
    <xf numFmtId="0" fontId="39" fillId="0" borderId="10" xfId="54" applyFont="1" applyBorder="1" applyAlignment="1">
      <alignment horizontal="center" wrapText="1"/>
      <protection/>
    </xf>
    <xf numFmtId="0" fontId="0" fillId="0" borderId="10" xfId="54" applyBorder="1" applyAlignment="1">
      <alignment horizontal="center"/>
      <protection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top" textRotation="90" wrapText="1"/>
    </xf>
    <xf numFmtId="0" fontId="28" fillId="0" borderId="14" xfId="0" applyFont="1" applyBorder="1" applyAlignment="1">
      <alignment horizontal="center" vertical="center" textRotation="90" wrapText="1"/>
    </xf>
    <xf numFmtId="0" fontId="28" fillId="0" borderId="15" xfId="0" applyFont="1" applyBorder="1" applyAlignment="1">
      <alignment horizontal="center" vertical="center" textRotation="90" wrapText="1"/>
    </xf>
    <xf numFmtId="0" fontId="0" fillId="0" borderId="27" xfId="54" applyFont="1" applyBorder="1" applyAlignment="1">
      <alignment horizontal="center"/>
      <protection/>
    </xf>
    <xf numFmtId="0" fontId="0" fillId="0" borderId="28" xfId="54" applyBorder="1" applyAlignment="1">
      <alignment horizontal="center"/>
      <protection/>
    </xf>
    <xf numFmtId="0" fontId="0" fillId="0" borderId="16" xfId="54" applyFont="1" applyBorder="1" applyAlignment="1">
      <alignment horizontal="center" wrapText="1"/>
      <protection/>
    </xf>
    <xf numFmtId="0" fontId="0" fillId="0" borderId="10" xfId="54" applyBorder="1" applyAlignment="1">
      <alignment horizontal="center" wrapText="1"/>
      <protection/>
    </xf>
    <xf numFmtId="0" fontId="0" fillId="0" borderId="16" xfId="54" applyBorder="1" applyAlignment="1">
      <alignment horizontal="center" wrapText="1"/>
      <protection/>
    </xf>
    <xf numFmtId="0" fontId="25" fillId="0" borderId="10" xfId="54" applyFont="1" applyBorder="1" applyAlignment="1">
      <alignment horizontal="center" wrapText="1"/>
      <protection/>
    </xf>
    <xf numFmtId="0" fontId="0" fillId="0" borderId="0" xfId="54" applyFont="1" applyAlignment="1">
      <alignment horizontal="center"/>
      <protection/>
    </xf>
    <xf numFmtId="0" fontId="0" fillId="0" borderId="0" xfId="54" applyAlignment="1">
      <alignment horizontal="center"/>
      <protection/>
    </xf>
    <xf numFmtId="0" fontId="0" fillId="0" borderId="10" xfId="54" applyFont="1" applyBorder="1" applyAlignment="1">
      <alignment horizontal="center" wrapText="1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16" xfId="60"/>
    <cellStyle name="Обычный 2 17" xfId="61"/>
    <cellStyle name="Обычный 2 2" xfId="62"/>
    <cellStyle name="Обычный 2 2 2" xfId="63"/>
    <cellStyle name="Обычный 2 2 2 2" xfId="64"/>
    <cellStyle name="Обычный 2 2 3" xfId="65"/>
    <cellStyle name="Обычный 2 2_приложения поселениям на 2012" xfId="66"/>
    <cellStyle name="Обычный 2 3" xfId="67"/>
    <cellStyle name="Обычный 2 4" xfId="68"/>
    <cellStyle name="Обычный 2 5" xfId="69"/>
    <cellStyle name="Обычный 2 6" xfId="70"/>
    <cellStyle name="Обычный 2 7" xfId="71"/>
    <cellStyle name="Обычный 2 8" xfId="72"/>
    <cellStyle name="Обычный 2 9" xfId="73"/>
    <cellStyle name="Обычный 2_приложения поселениям на 2012" xfId="74"/>
    <cellStyle name="Обычный 3" xfId="75"/>
    <cellStyle name="Обычный 4" xfId="76"/>
    <cellStyle name="Обычный 58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Процентный 2" xfId="83"/>
    <cellStyle name="Процентный 3" xfId="84"/>
    <cellStyle name="Связанная ячейка" xfId="85"/>
    <cellStyle name="Стиль 1" xfId="86"/>
    <cellStyle name="Текст предупреждения" xfId="87"/>
    <cellStyle name="Comma" xfId="88"/>
    <cellStyle name="Comma [0]" xfId="89"/>
    <cellStyle name="Финансовый 2" xfId="90"/>
    <cellStyle name="Финансовый 2 2" xfId="91"/>
    <cellStyle name="Финансовый 2 3" xfId="92"/>
    <cellStyle name="Финансовый 3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18.28125" style="25" customWidth="1"/>
    <col min="2" max="2" width="10.57421875" style="25" customWidth="1"/>
    <col min="3" max="3" width="11.421875" style="25" customWidth="1"/>
    <col min="4" max="4" width="12.140625" style="25" customWidth="1"/>
    <col min="5" max="5" width="16.140625" style="25" customWidth="1"/>
    <col min="6" max="6" width="18.00390625" style="25" customWidth="1"/>
    <col min="7" max="16384" width="9.140625" style="25" customWidth="1"/>
  </cols>
  <sheetData>
    <row r="1" spans="5:6" ht="12.75">
      <c r="E1" s="181" t="s">
        <v>43</v>
      </c>
      <c r="F1" s="181"/>
    </row>
    <row r="2" spans="5:6" ht="12.75">
      <c r="E2" s="181" t="s">
        <v>238</v>
      </c>
      <c r="F2" s="181"/>
    </row>
    <row r="3" ht="12.75">
      <c r="F3" s="26"/>
    </row>
    <row r="4" spans="1:7" ht="71.25" customHeight="1">
      <c r="A4" s="179" t="s">
        <v>44</v>
      </c>
      <c r="B4" s="179"/>
      <c r="C4" s="179"/>
      <c r="D4" s="179"/>
      <c r="E4" s="179"/>
      <c r="F4" s="179"/>
      <c r="G4" s="27"/>
    </row>
    <row r="5" ht="12.75">
      <c r="F5" s="26"/>
    </row>
    <row r="6" spans="1:6" ht="12.75">
      <c r="A6" s="28"/>
      <c r="F6" s="26"/>
    </row>
    <row r="7" spans="1:6" ht="76.5">
      <c r="A7" s="17" t="s">
        <v>45</v>
      </c>
      <c r="B7" s="29" t="s">
        <v>46</v>
      </c>
      <c r="C7" s="29" t="s">
        <v>47</v>
      </c>
      <c r="D7" s="29" t="s">
        <v>48</v>
      </c>
      <c r="E7" s="29" t="s">
        <v>49</v>
      </c>
      <c r="F7" s="30" t="s">
        <v>50</v>
      </c>
    </row>
    <row r="8" spans="1:6" ht="25.5">
      <c r="A8" s="31" t="s">
        <v>51</v>
      </c>
      <c r="B8" s="32"/>
      <c r="C8" s="33"/>
      <c r="D8" s="34"/>
      <c r="E8" s="35"/>
      <c r="F8" s="36"/>
    </row>
    <row r="9" spans="1:6" ht="12.75">
      <c r="A9" s="37"/>
      <c r="B9" s="38"/>
      <c r="C9" s="39"/>
      <c r="D9" s="40"/>
      <c r="E9" s="40"/>
      <c r="F9" s="36"/>
    </row>
    <row r="10" spans="1:6" ht="38.25">
      <c r="A10" s="31" t="s">
        <v>52</v>
      </c>
      <c r="B10" s="41"/>
      <c r="C10" s="42"/>
      <c r="D10" s="40"/>
      <c r="E10" s="35"/>
      <c r="F10" s="36"/>
    </row>
    <row r="11" spans="1:6" ht="12.75">
      <c r="A11" s="37"/>
      <c r="B11" s="38"/>
      <c r="C11" s="39"/>
      <c r="D11" s="40"/>
      <c r="E11" s="40"/>
      <c r="F11" s="36"/>
    </row>
    <row r="12" spans="1:7" ht="25.5">
      <c r="A12" s="31" t="s">
        <v>53</v>
      </c>
      <c r="B12" s="32"/>
      <c r="C12" s="42"/>
      <c r="D12" s="40"/>
      <c r="E12" s="35"/>
      <c r="F12" s="36"/>
      <c r="G12" s="43"/>
    </row>
    <row r="13" spans="1:6" ht="12.75">
      <c r="A13" s="37"/>
      <c r="B13" s="38"/>
      <c r="C13" s="39"/>
      <c r="D13" s="40"/>
      <c r="E13" s="40"/>
      <c r="F13" s="36"/>
    </row>
    <row r="14" spans="1:6" ht="25.5">
      <c r="A14" s="31" t="s">
        <v>54</v>
      </c>
      <c r="B14" s="41"/>
      <c r="C14" s="44"/>
      <c r="D14" s="45"/>
      <c r="E14" s="35"/>
      <c r="F14" s="36"/>
    </row>
    <row r="15" spans="1:6" ht="12.75">
      <c r="A15" s="46"/>
      <c r="B15" s="38"/>
      <c r="C15" s="35"/>
      <c r="D15" s="35"/>
      <c r="E15" s="35"/>
      <c r="F15" s="47"/>
    </row>
    <row r="16" spans="1:6" ht="12.75">
      <c r="A16" s="48"/>
      <c r="B16" s="38"/>
      <c r="C16" s="35"/>
      <c r="D16" s="35"/>
      <c r="E16" s="35"/>
      <c r="F16" s="47"/>
    </row>
    <row r="17" spans="1:6" ht="12.75">
      <c r="A17" s="49" t="s">
        <v>55</v>
      </c>
      <c r="B17" s="41"/>
      <c r="C17" s="50"/>
      <c r="D17" s="35"/>
      <c r="E17" s="35"/>
      <c r="F17" s="35"/>
    </row>
    <row r="18" ht="12.75">
      <c r="F18" s="26"/>
    </row>
    <row r="19" spans="1:7" ht="57.75" customHeight="1">
      <c r="A19" s="179" t="s">
        <v>56</v>
      </c>
      <c r="B19" s="179"/>
      <c r="C19" s="179"/>
      <c r="D19" s="179"/>
      <c r="E19" s="179"/>
      <c r="F19" s="179"/>
      <c r="G19" s="27"/>
    </row>
    <row r="20" spans="1:7" ht="12.75" customHeight="1">
      <c r="A20" s="179" t="s">
        <v>57</v>
      </c>
      <c r="B20" s="179"/>
      <c r="C20" s="179"/>
      <c r="D20" s="179"/>
      <c r="E20" s="179"/>
      <c r="F20" s="179"/>
      <c r="G20" s="27"/>
    </row>
    <row r="21" spans="1:7" ht="35.25" customHeight="1">
      <c r="A21" s="179"/>
      <c r="B21" s="179"/>
      <c r="C21" s="179"/>
      <c r="D21" s="179"/>
      <c r="E21" s="179"/>
      <c r="F21" s="179"/>
      <c r="G21" s="27"/>
    </row>
    <row r="22" ht="12.75">
      <c r="F22" s="26"/>
    </row>
    <row r="23" ht="12.75">
      <c r="F23" s="26"/>
    </row>
    <row r="24" spans="1:6" ht="14.25" customHeight="1">
      <c r="A24" s="25" t="s">
        <v>58</v>
      </c>
      <c r="B24" s="27"/>
      <c r="C24" s="27"/>
      <c r="D24" s="27"/>
      <c r="E24" s="27"/>
      <c r="F24" s="27"/>
    </row>
    <row r="25" spans="1:6" ht="12.75">
      <c r="A25" s="25" t="s">
        <v>21</v>
      </c>
      <c r="F25" s="26"/>
    </row>
    <row r="26" ht="12.75">
      <c r="F26" s="26"/>
    </row>
    <row r="27" ht="12.75">
      <c r="F27" s="26"/>
    </row>
    <row r="28" spans="1:6" ht="27" customHeight="1">
      <c r="A28" s="180" t="s">
        <v>59</v>
      </c>
      <c r="B28" s="180"/>
      <c r="C28" s="180"/>
      <c r="D28" s="180"/>
      <c r="E28" s="180"/>
      <c r="F28" s="180"/>
    </row>
  </sheetData>
  <sheetProtection/>
  <mergeCells count="6">
    <mergeCell ref="A20:F21"/>
    <mergeCell ref="A28:F28"/>
    <mergeCell ref="E1:F1"/>
    <mergeCell ref="E2:F2"/>
    <mergeCell ref="A4:F4"/>
    <mergeCell ref="A19:F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J39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5.00390625" style="1" customWidth="1"/>
    <col min="2" max="2" width="32.8515625" style="1" customWidth="1"/>
    <col min="3" max="3" width="13.8515625" style="1" customWidth="1"/>
    <col min="4" max="4" width="12.57421875" style="1" customWidth="1"/>
    <col min="5" max="5" width="11.00390625" style="1" customWidth="1"/>
    <col min="6" max="6" width="13.8515625" style="1" customWidth="1"/>
    <col min="7" max="7" width="13.140625" style="1" customWidth="1"/>
    <col min="8" max="8" width="32.7109375" style="1" customWidth="1"/>
    <col min="9" max="9" width="36.7109375" style="1" customWidth="1"/>
    <col min="10" max="16384" width="9.140625" style="1" customWidth="1"/>
  </cols>
  <sheetData>
    <row r="1" ht="12.75">
      <c r="I1" s="2" t="s">
        <v>231</v>
      </c>
    </row>
    <row r="2" spans="9:10" ht="12.75">
      <c r="I2" s="175" t="s">
        <v>238</v>
      </c>
      <c r="J2" s="175"/>
    </row>
    <row r="4" spans="1:8" ht="15.75">
      <c r="A4" s="187" t="s">
        <v>15</v>
      </c>
      <c r="B4" s="187"/>
      <c r="C4" s="187"/>
      <c r="D4" s="187"/>
      <c r="E4" s="187"/>
      <c r="F4" s="187"/>
      <c r="G4" s="187"/>
      <c r="H4" s="187"/>
    </row>
    <row r="5" spans="1:8" ht="15.75">
      <c r="A5" s="3"/>
      <c r="B5" s="187" t="s">
        <v>16</v>
      </c>
      <c r="C5" s="187"/>
      <c r="D5" s="3"/>
      <c r="E5" s="3"/>
      <c r="F5" s="3"/>
      <c r="G5" s="3"/>
      <c r="H5" s="3"/>
    </row>
    <row r="6" spans="1:7" ht="15.75">
      <c r="A6" s="4"/>
      <c r="B6" s="5"/>
      <c r="C6" s="4"/>
      <c r="D6" s="4"/>
      <c r="E6" s="6" t="s">
        <v>22</v>
      </c>
      <c r="F6" s="4"/>
      <c r="G6" s="4"/>
    </row>
    <row r="7" spans="1:9" ht="12.75">
      <c r="A7" s="183" t="s">
        <v>9</v>
      </c>
      <c r="B7" s="183" t="s">
        <v>0</v>
      </c>
      <c r="C7" s="183" t="s">
        <v>23</v>
      </c>
      <c r="D7" s="183" t="s">
        <v>29</v>
      </c>
      <c r="E7" s="183" t="s">
        <v>10</v>
      </c>
      <c r="F7" s="188" t="s">
        <v>39</v>
      </c>
      <c r="G7" s="189"/>
      <c r="H7" s="183" t="s">
        <v>24</v>
      </c>
      <c r="I7" s="183" t="s">
        <v>31</v>
      </c>
    </row>
    <row r="8" spans="1:9" ht="38.25">
      <c r="A8" s="183"/>
      <c r="B8" s="183"/>
      <c r="C8" s="183"/>
      <c r="D8" s="183"/>
      <c r="E8" s="183"/>
      <c r="F8" s="7" t="s">
        <v>25</v>
      </c>
      <c r="G8" s="7" t="s">
        <v>30</v>
      </c>
      <c r="H8" s="183"/>
      <c r="I8" s="183"/>
    </row>
    <row r="9" spans="1:9" ht="12.75">
      <c r="A9" s="21">
        <v>1</v>
      </c>
      <c r="B9" s="22">
        <v>2</v>
      </c>
      <c r="C9" s="7">
        <v>3</v>
      </c>
      <c r="D9" s="7">
        <v>4</v>
      </c>
      <c r="E9" s="7">
        <v>5</v>
      </c>
      <c r="F9" s="7" t="s">
        <v>40</v>
      </c>
      <c r="G9" s="7" t="s">
        <v>41</v>
      </c>
      <c r="H9" s="7">
        <v>8</v>
      </c>
      <c r="I9" s="7">
        <v>9</v>
      </c>
    </row>
    <row r="10" spans="1:9" s="9" customFormat="1" ht="12.75">
      <c r="A10" s="184" t="s">
        <v>42</v>
      </c>
      <c r="B10" s="185"/>
      <c r="C10" s="153">
        <f>C11+C17</f>
        <v>0</v>
      </c>
      <c r="D10" s="153">
        <f>D11+D17</f>
        <v>0</v>
      </c>
      <c r="E10" s="153">
        <f>E11+E17</f>
        <v>0</v>
      </c>
      <c r="F10" s="24"/>
      <c r="G10" s="24"/>
      <c r="H10" s="154"/>
      <c r="I10" s="8"/>
    </row>
    <row r="11" spans="1:9" s="9" customFormat="1" ht="12.75">
      <c r="A11" s="184" t="s">
        <v>4</v>
      </c>
      <c r="B11" s="185"/>
      <c r="C11" s="153">
        <f>SUM(C12:C16)</f>
        <v>0</v>
      </c>
      <c r="D11" s="153">
        <f>SUM(D12:D16)</f>
        <v>0</v>
      </c>
      <c r="E11" s="153">
        <f>SUM(E12:E16)</f>
        <v>0</v>
      </c>
      <c r="F11" s="24"/>
      <c r="G11" s="24"/>
      <c r="H11" s="154"/>
      <c r="I11" s="8"/>
    </row>
    <row r="12" spans="1:9" ht="12.75">
      <c r="A12" s="10" t="s">
        <v>11</v>
      </c>
      <c r="B12" s="11"/>
      <c r="C12" s="154"/>
      <c r="D12" s="154"/>
      <c r="E12" s="154"/>
      <c r="F12" s="24"/>
      <c r="G12" s="24"/>
      <c r="H12" s="154"/>
      <c r="I12" s="12"/>
    </row>
    <row r="13" spans="1:9" ht="12.75">
      <c r="A13" s="13" t="s">
        <v>12</v>
      </c>
      <c r="B13" s="14"/>
      <c r="C13" s="154"/>
      <c r="D13" s="154"/>
      <c r="E13" s="154"/>
      <c r="F13" s="24"/>
      <c r="G13" s="24"/>
      <c r="H13" s="154"/>
      <c r="I13" s="12"/>
    </row>
    <row r="14" spans="1:9" ht="12.75">
      <c r="A14" s="13" t="s">
        <v>222</v>
      </c>
      <c r="B14" s="11"/>
      <c r="C14" s="154"/>
      <c r="D14" s="154"/>
      <c r="E14" s="154"/>
      <c r="F14" s="24"/>
      <c r="G14" s="24"/>
      <c r="H14" s="154"/>
      <c r="I14" s="12"/>
    </row>
    <row r="15" spans="1:9" ht="12.75">
      <c r="A15" s="13" t="s">
        <v>223</v>
      </c>
      <c r="B15" s="14"/>
      <c r="C15" s="154"/>
      <c r="D15" s="154"/>
      <c r="E15" s="154"/>
      <c r="F15" s="24"/>
      <c r="G15" s="24"/>
      <c r="H15" s="154"/>
      <c r="I15" s="12"/>
    </row>
    <row r="16" spans="1:9" ht="12.75">
      <c r="A16" s="13" t="s">
        <v>20</v>
      </c>
      <c r="B16" s="14"/>
      <c r="C16" s="154"/>
      <c r="D16" s="154"/>
      <c r="E16" s="154"/>
      <c r="F16" s="24"/>
      <c r="G16" s="24"/>
      <c r="H16" s="154"/>
      <c r="I16" s="12"/>
    </row>
    <row r="17" spans="1:9" s="9" customFormat="1" ht="12.75">
      <c r="A17" s="184" t="s">
        <v>5</v>
      </c>
      <c r="B17" s="185"/>
      <c r="C17" s="155">
        <f>SUM(C18:C28)</f>
        <v>0</v>
      </c>
      <c r="D17" s="155">
        <f>SUM(D18:D28)</f>
        <v>0</v>
      </c>
      <c r="E17" s="155">
        <f>SUM(E18:E28)</f>
        <v>0</v>
      </c>
      <c r="F17" s="24"/>
      <c r="G17" s="24"/>
      <c r="H17" s="156"/>
      <c r="I17" s="8"/>
    </row>
    <row r="18" spans="1:9" s="9" customFormat="1" ht="12.75">
      <c r="A18" s="13" t="s">
        <v>38</v>
      </c>
      <c r="B18" s="15"/>
      <c r="C18" s="155"/>
      <c r="D18" s="155"/>
      <c r="E18" s="155"/>
      <c r="F18" s="24"/>
      <c r="G18" s="24"/>
      <c r="H18" s="156"/>
      <c r="I18" s="8"/>
    </row>
    <row r="19" spans="1:9" s="9" customFormat="1" ht="12.75">
      <c r="A19" s="13" t="s">
        <v>17</v>
      </c>
      <c r="B19" s="15"/>
      <c r="C19" s="155"/>
      <c r="D19" s="155"/>
      <c r="E19" s="155"/>
      <c r="F19" s="24"/>
      <c r="G19" s="24"/>
      <c r="H19" s="156"/>
      <c r="I19" s="8"/>
    </row>
    <row r="20" spans="1:9" s="9" customFormat="1" ht="12.75">
      <c r="A20" s="13" t="s">
        <v>18</v>
      </c>
      <c r="B20" s="15"/>
      <c r="C20" s="155"/>
      <c r="D20" s="155"/>
      <c r="E20" s="155"/>
      <c r="F20" s="24"/>
      <c r="G20" s="24"/>
      <c r="H20" s="156"/>
      <c r="I20" s="8"/>
    </row>
    <row r="21" spans="1:9" s="9" customFormat="1" ht="12.75">
      <c r="A21" s="13" t="s">
        <v>33</v>
      </c>
      <c r="B21" s="15"/>
      <c r="C21" s="155"/>
      <c r="D21" s="155"/>
      <c r="E21" s="155"/>
      <c r="F21" s="24"/>
      <c r="G21" s="24"/>
      <c r="H21" s="156"/>
      <c r="I21" s="8"/>
    </row>
    <row r="22" spans="1:9" s="9" customFormat="1" ht="12.75">
      <c r="A22" s="13" t="s">
        <v>34</v>
      </c>
      <c r="B22" s="15"/>
      <c r="C22" s="155"/>
      <c r="D22" s="155"/>
      <c r="E22" s="155"/>
      <c r="F22" s="24"/>
      <c r="G22" s="24"/>
      <c r="H22" s="156"/>
      <c r="I22" s="8"/>
    </row>
    <row r="23" spans="1:9" s="9" customFormat="1" ht="12.75">
      <c r="A23" s="13" t="s">
        <v>35</v>
      </c>
      <c r="B23" s="15"/>
      <c r="C23" s="155"/>
      <c r="D23" s="155"/>
      <c r="E23" s="155"/>
      <c r="F23" s="24"/>
      <c r="G23" s="24"/>
      <c r="H23" s="156"/>
      <c r="I23" s="8"/>
    </row>
    <row r="24" spans="1:9" s="9" customFormat="1" ht="12.75">
      <c r="A24" s="13" t="s">
        <v>224</v>
      </c>
      <c r="B24" s="15"/>
      <c r="C24" s="155"/>
      <c r="D24" s="155"/>
      <c r="E24" s="155"/>
      <c r="F24" s="24"/>
      <c r="G24" s="24"/>
      <c r="H24" s="156"/>
      <c r="I24" s="8"/>
    </row>
    <row r="25" spans="1:9" s="9" customFormat="1" ht="12.75">
      <c r="A25" s="13" t="s">
        <v>36</v>
      </c>
      <c r="B25" s="15"/>
      <c r="C25" s="155"/>
      <c r="D25" s="155"/>
      <c r="E25" s="155"/>
      <c r="F25" s="24"/>
      <c r="G25" s="24"/>
      <c r="H25" s="156"/>
      <c r="I25" s="8"/>
    </row>
    <row r="26" spans="1:9" s="9" customFormat="1" ht="12.75">
      <c r="A26" s="7" t="s">
        <v>37</v>
      </c>
      <c r="B26" s="16"/>
      <c r="C26" s="155"/>
      <c r="D26" s="155"/>
      <c r="E26" s="155"/>
      <c r="F26" s="24"/>
      <c r="G26" s="24"/>
      <c r="H26" s="156"/>
      <c r="I26" s="8"/>
    </row>
    <row r="27" spans="1:9" s="9" customFormat="1" ht="12.75">
      <c r="A27" s="7" t="s">
        <v>225</v>
      </c>
      <c r="B27" s="15"/>
      <c r="C27" s="155"/>
      <c r="D27" s="155"/>
      <c r="E27" s="155"/>
      <c r="F27" s="24"/>
      <c r="G27" s="24"/>
      <c r="H27" s="156"/>
      <c r="I27" s="8"/>
    </row>
    <row r="28" spans="1:9" s="9" customFormat="1" ht="12.75">
      <c r="A28" s="7" t="s">
        <v>13</v>
      </c>
      <c r="B28" s="15"/>
      <c r="C28" s="155"/>
      <c r="D28" s="155"/>
      <c r="E28" s="155"/>
      <c r="F28" s="24"/>
      <c r="G28" s="24"/>
      <c r="H28" s="156"/>
      <c r="I28" s="8"/>
    </row>
    <row r="29" spans="1:9" s="9" customFormat="1" ht="12.75">
      <c r="A29" s="17" t="s">
        <v>8</v>
      </c>
      <c r="B29" s="18" t="s">
        <v>6</v>
      </c>
      <c r="C29" s="155">
        <f>C30+C31+C32+C33</f>
        <v>0</v>
      </c>
      <c r="D29" s="155">
        <f>D30+D31+D32+D33</f>
        <v>0</v>
      </c>
      <c r="E29" s="155">
        <f>E30+E31+E32+E33</f>
        <v>0</v>
      </c>
      <c r="F29" s="24"/>
      <c r="G29" s="24"/>
      <c r="H29" s="157" t="s">
        <v>2</v>
      </c>
      <c r="I29" s="157" t="s">
        <v>2</v>
      </c>
    </row>
    <row r="30" spans="1:9" ht="38.25">
      <c r="A30" s="7" t="s">
        <v>19</v>
      </c>
      <c r="B30" s="158" t="s">
        <v>7</v>
      </c>
      <c r="C30" s="156"/>
      <c r="D30" s="156"/>
      <c r="E30" s="156"/>
      <c r="F30" s="24"/>
      <c r="G30" s="24"/>
      <c r="H30" s="157" t="s">
        <v>2</v>
      </c>
      <c r="I30" s="157" t="s">
        <v>2</v>
      </c>
    </row>
    <row r="31" spans="1:9" ht="12.75">
      <c r="A31" s="7" t="s">
        <v>226</v>
      </c>
      <c r="B31" s="158" t="s">
        <v>14</v>
      </c>
      <c r="C31" s="156"/>
      <c r="D31" s="156"/>
      <c r="E31" s="156"/>
      <c r="F31" s="24"/>
      <c r="G31" s="24"/>
      <c r="H31" s="157"/>
      <c r="I31" s="157"/>
    </row>
    <row r="32" spans="1:9" ht="102">
      <c r="A32" s="7" t="s">
        <v>227</v>
      </c>
      <c r="B32" s="158" t="s">
        <v>228</v>
      </c>
      <c r="C32" s="156"/>
      <c r="D32" s="156"/>
      <c r="E32" s="156"/>
      <c r="F32" s="24"/>
      <c r="G32" s="24"/>
      <c r="H32" s="157"/>
      <c r="I32" s="157"/>
    </row>
    <row r="33" spans="1:9" s="9" customFormat="1" ht="51">
      <c r="A33" s="19" t="s">
        <v>229</v>
      </c>
      <c r="B33" s="20" t="s">
        <v>230</v>
      </c>
      <c r="C33" s="156"/>
      <c r="D33" s="156"/>
      <c r="E33" s="156"/>
      <c r="F33" s="24"/>
      <c r="G33" s="24"/>
      <c r="H33" s="157" t="s">
        <v>2</v>
      </c>
      <c r="I33" s="157" t="s">
        <v>2</v>
      </c>
    </row>
    <row r="34" spans="1:9" ht="12.75">
      <c r="A34" s="16" t="s">
        <v>3</v>
      </c>
      <c r="B34" s="15"/>
      <c r="C34" s="155">
        <f>C10+C29</f>
        <v>0</v>
      </c>
      <c r="D34" s="155">
        <f>D10+D29</f>
        <v>0</v>
      </c>
      <c r="E34" s="155">
        <f>E10+E29</f>
        <v>0</v>
      </c>
      <c r="F34" s="23"/>
      <c r="G34" s="23"/>
      <c r="H34" s="157"/>
      <c r="I34" s="157"/>
    </row>
    <row r="35" spans="8:9" ht="12.75">
      <c r="H35" s="159"/>
      <c r="I35" s="159"/>
    </row>
    <row r="36" spans="1:9" ht="12.75">
      <c r="A36" s="182" t="s">
        <v>32</v>
      </c>
      <c r="B36" s="182"/>
      <c r="C36" s="182"/>
      <c r="D36" s="182"/>
      <c r="E36" s="182"/>
      <c r="F36" s="182"/>
      <c r="G36" s="182"/>
      <c r="H36" s="182"/>
      <c r="I36" s="182"/>
    </row>
    <row r="37" spans="1:9" ht="12.75">
      <c r="A37" s="186" t="s">
        <v>26</v>
      </c>
      <c r="B37" s="186"/>
      <c r="C37" s="186"/>
      <c r="D37" s="186"/>
      <c r="E37" s="186"/>
      <c r="F37" s="186"/>
      <c r="G37" s="186"/>
      <c r="H37" s="186"/>
      <c r="I37" s="186"/>
    </row>
    <row r="38" spans="1:8" ht="12.75">
      <c r="A38" s="182" t="s">
        <v>27</v>
      </c>
      <c r="B38" s="182"/>
      <c r="C38" s="182"/>
      <c r="D38" s="182"/>
      <c r="E38" s="182"/>
      <c r="F38" s="182"/>
      <c r="G38" s="182"/>
      <c r="H38" s="182"/>
    </row>
    <row r="39" spans="1:2" ht="12.75">
      <c r="A39" s="182" t="s">
        <v>28</v>
      </c>
      <c r="B39" s="182"/>
    </row>
  </sheetData>
  <sheetProtection/>
  <mergeCells count="17">
    <mergeCell ref="A4:H4"/>
    <mergeCell ref="B5:C5"/>
    <mergeCell ref="A7:A8"/>
    <mergeCell ref="B7:B8"/>
    <mergeCell ref="C7:C8"/>
    <mergeCell ref="D7:D8"/>
    <mergeCell ref="E7:E8"/>
    <mergeCell ref="H7:H8"/>
    <mergeCell ref="F7:G7"/>
    <mergeCell ref="A39:B39"/>
    <mergeCell ref="I7:I8"/>
    <mergeCell ref="A10:B10"/>
    <mergeCell ref="A11:B11"/>
    <mergeCell ref="A17:B17"/>
    <mergeCell ref="A36:I36"/>
    <mergeCell ref="A37:I37"/>
    <mergeCell ref="A38:H38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4" sqref="A4:C4"/>
    </sheetView>
  </sheetViews>
  <sheetFormatPr defaultColWidth="9.140625" defaultRowHeight="12.75"/>
  <cols>
    <col min="1" max="1" width="35.57421875" style="25" customWidth="1"/>
    <col min="2" max="2" width="24.57421875" style="25" customWidth="1"/>
    <col min="3" max="3" width="28.140625" style="25" customWidth="1"/>
    <col min="4" max="16384" width="9.140625" style="25" customWidth="1"/>
  </cols>
  <sheetData>
    <row r="1" ht="12.75">
      <c r="C1" s="51" t="s">
        <v>60</v>
      </c>
    </row>
    <row r="2" ht="12.75">
      <c r="C2" s="175" t="s">
        <v>238</v>
      </c>
    </row>
    <row r="4" spans="1:7" ht="30" customHeight="1">
      <c r="A4" s="190" t="s">
        <v>244</v>
      </c>
      <c r="B4" s="190"/>
      <c r="C4" s="190"/>
      <c r="D4" s="52"/>
      <c r="E4" s="52"/>
      <c r="F4" s="52"/>
      <c r="G4" s="52"/>
    </row>
    <row r="5" spans="1:7" ht="22.5" customHeight="1">
      <c r="A5" s="190" t="s">
        <v>239</v>
      </c>
      <c r="B5" s="190"/>
      <c r="C5" s="190"/>
      <c r="D5" s="52"/>
      <c r="E5" s="52"/>
      <c r="F5" s="52"/>
      <c r="G5" s="52"/>
    </row>
    <row r="6" spans="1:3" ht="38.25">
      <c r="A6" s="53" t="s">
        <v>61</v>
      </c>
      <c r="B6" s="53" t="s">
        <v>62</v>
      </c>
      <c r="C6" s="53" t="s">
        <v>63</v>
      </c>
    </row>
    <row r="7" spans="1:3" ht="12.75">
      <c r="A7" s="54" t="s">
        <v>64</v>
      </c>
      <c r="B7" s="55">
        <v>8</v>
      </c>
      <c r="C7" s="176">
        <f>C8+C9</f>
        <v>7667.5</v>
      </c>
    </row>
    <row r="8" spans="1:3" ht="12.75">
      <c r="A8" s="54" t="s">
        <v>65</v>
      </c>
      <c r="B8" s="55">
        <v>1</v>
      </c>
      <c r="C8" s="176">
        <v>1552.3</v>
      </c>
    </row>
    <row r="9" spans="1:3" ht="12.75">
      <c r="A9" s="54" t="s">
        <v>66</v>
      </c>
      <c r="B9" s="55">
        <v>7</v>
      </c>
      <c r="C9" s="176">
        <v>6115.2</v>
      </c>
    </row>
    <row r="10" spans="1:3" ht="12.75">
      <c r="A10" s="54" t="s">
        <v>67</v>
      </c>
      <c r="B10" s="55">
        <v>5</v>
      </c>
      <c r="C10" s="176">
        <v>4254.8</v>
      </c>
    </row>
    <row r="11" spans="1:3" ht="12.75">
      <c r="A11" s="54" t="s">
        <v>68</v>
      </c>
      <c r="B11" s="55">
        <v>2</v>
      </c>
      <c r="C11" s="176">
        <v>1860.4</v>
      </c>
    </row>
    <row r="12" spans="1:6" ht="12.75">
      <c r="A12" s="54" t="s">
        <v>69</v>
      </c>
      <c r="B12" s="177"/>
      <c r="C12" s="176">
        <v>11.1</v>
      </c>
      <c r="F12" s="56"/>
    </row>
    <row r="13" spans="1:3" ht="12.75">
      <c r="A13" s="54" t="s">
        <v>70</v>
      </c>
      <c r="B13" s="177"/>
      <c r="C13" s="176">
        <v>119.8</v>
      </c>
    </row>
    <row r="14" spans="1:3" ht="12.75">
      <c r="A14" s="54" t="s">
        <v>71</v>
      </c>
      <c r="B14" s="177">
        <v>14</v>
      </c>
      <c r="C14" s="176">
        <v>6267.6</v>
      </c>
    </row>
    <row r="15" spans="1:3" ht="12.75">
      <c r="A15" s="54" t="s">
        <v>240</v>
      </c>
      <c r="B15" s="178">
        <v>9</v>
      </c>
      <c r="C15" s="178">
        <v>3379.6</v>
      </c>
    </row>
    <row r="17" ht="12.75">
      <c r="A17" s="25" t="s">
        <v>241</v>
      </c>
    </row>
    <row r="20" ht="12.75">
      <c r="A20" s="57" t="s">
        <v>242</v>
      </c>
    </row>
    <row r="21" ht="12.75">
      <c r="A21" s="25" t="s">
        <v>243</v>
      </c>
    </row>
    <row r="25" spans="1:3" ht="31.5" customHeight="1">
      <c r="A25" s="180" t="s">
        <v>72</v>
      </c>
      <c r="B25" s="180"/>
      <c r="C25" s="180"/>
    </row>
    <row r="26" spans="1:3" ht="25.5" customHeight="1">
      <c r="A26" s="180" t="s">
        <v>73</v>
      </c>
      <c r="B26" s="180"/>
      <c r="C26" s="180"/>
    </row>
  </sheetData>
  <sheetProtection/>
  <mergeCells count="4">
    <mergeCell ref="A4:C4"/>
    <mergeCell ref="A5:C5"/>
    <mergeCell ref="A25:C25"/>
    <mergeCell ref="A26:C26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4"/>
  <sheetViews>
    <sheetView zoomScalePageLayoutView="0" workbookViewId="0" topLeftCell="O1">
      <selection activeCell="AA2" sqref="AA2"/>
    </sheetView>
  </sheetViews>
  <sheetFormatPr defaultColWidth="9.140625" defaultRowHeight="12.75" outlineLevelCol="1"/>
  <cols>
    <col min="1" max="1" width="3.57421875" style="58" hidden="1" customWidth="1"/>
    <col min="2" max="2" width="24.140625" style="58" customWidth="1"/>
    <col min="3" max="3" width="7.7109375" style="59" customWidth="1" outlineLevel="1"/>
    <col min="4" max="5" width="12.28125" style="59" customWidth="1" outlineLevel="1"/>
    <col min="6" max="6" width="13.28125" style="59" customWidth="1" outlineLevel="1"/>
    <col min="7" max="7" width="8.57421875" style="59" customWidth="1" outlineLevel="1"/>
    <col min="8" max="8" width="8.8515625" style="59" customWidth="1" outlineLevel="1"/>
    <col min="9" max="9" width="9.8515625" style="58" customWidth="1" outlineLevel="1"/>
    <col min="10" max="10" width="7.421875" style="58" customWidth="1"/>
    <col min="11" max="11" width="12.00390625" style="59" customWidth="1"/>
    <col min="12" max="12" width="12.7109375" style="59" customWidth="1"/>
    <col min="13" max="13" width="13.28125" style="59" customWidth="1"/>
    <col min="14" max="14" width="8.7109375" style="59" customWidth="1"/>
    <col min="15" max="15" width="9.00390625" style="59" customWidth="1"/>
    <col min="16" max="16" width="9.7109375" style="58" customWidth="1"/>
    <col min="17" max="17" width="7.421875" style="58" customWidth="1"/>
    <col min="18" max="18" width="12.140625" style="58" customWidth="1"/>
    <col min="19" max="19" width="12.421875" style="58" customWidth="1"/>
    <col min="20" max="20" width="12.8515625" style="58" customWidth="1"/>
    <col min="21" max="21" width="9.140625" style="58" customWidth="1"/>
    <col min="22" max="22" width="8.8515625" style="58" customWidth="1"/>
    <col min="23" max="23" width="10.00390625" style="58" customWidth="1"/>
    <col min="24" max="24" width="7.28125" style="58" customWidth="1"/>
    <col min="25" max="25" width="12.7109375" style="58" customWidth="1"/>
    <col min="26" max="26" width="13.140625" style="58" customWidth="1"/>
    <col min="27" max="27" width="12.140625" style="58" customWidth="1"/>
    <col min="28" max="28" width="8.421875" style="58" customWidth="1"/>
    <col min="29" max="29" width="10.00390625" style="58" customWidth="1"/>
    <col min="30" max="30" width="9.7109375" style="58" customWidth="1"/>
    <col min="31" max="16384" width="9.140625" style="58" customWidth="1"/>
  </cols>
  <sheetData>
    <row r="1" ht="15.75">
      <c r="AA1" s="60" t="s">
        <v>74</v>
      </c>
    </row>
    <row r="2" ht="15.75">
      <c r="AA2" s="175" t="s">
        <v>238</v>
      </c>
    </row>
    <row r="3" spans="1:23" ht="28.5" customHeight="1">
      <c r="A3" s="61"/>
      <c r="B3" s="194" t="s">
        <v>75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</row>
    <row r="4" spans="1:23" ht="24.75" customHeight="1">
      <c r="A4" s="61"/>
      <c r="B4" s="194" t="s">
        <v>76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</row>
    <row r="5" spans="4:23" ht="16.5" thickBot="1">
      <c r="D5" s="62"/>
      <c r="E5" s="62"/>
      <c r="F5" s="62"/>
      <c r="G5" s="62"/>
      <c r="H5" s="62"/>
      <c r="K5" s="62"/>
      <c r="L5" s="62"/>
      <c r="M5" s="62"/>
      <c r="N5" s="62"/>
      <c r="O5" s="62"/>
      <c r="W5" s="62"/>
    </row>
    <row r="6" spans="2:30" ht="24" customHeight="1">
      <c r="B6" s="195" t="s">
        <v>77</v>
      </c>
      <c r="C6" s="191" t="s">
        <v>78</v>
      </c>
      <c r="D6" s="192"/>
      <c r="E6" s="192"/>
      <c r="F6" s="192"/>
      <c r="G6" s="192"/>
      <c r="H6" s="192"/>
      <c r="I6" s="193"/>
      <c r="J6" s="191" t="s">
        <v>79</v>
      </c>
      <c r="K6" s="192"/>
      <c r="L6" s="192"/>
      <c r="M6" s="192"/>
      <c r="N6" s="192"/>
      <c r="O6" s="192"/>
      <c r="P6" s="193"/>
      <c r="Q6" s="191" t="s">
        <v>80</v>
      </c>
      <c r="R6" s="192"/>
      <c r="S6" s="192"/>
      <c r="T6" s="192"/>
      <c r="U6" s="192"/>
      <c r="V6" s="192"/>
      <c r="W6" s="193"/>
      <c r="X6" s="191" t="s">
        <v>81</v>
      </c>
      <c r="Y6" s="192"/>
      <c r="Z6" s="192"/>
      <c r="AA6" s="192"/>
      <c r="AB6" s="192"/>
      <c r="AC6" s="192"/>
      <c r="AD6" s="193"/>
    </row>
    <row r="7" spans="1:30" ht="82.5" customHeight="1">
      <c r="A7" s="63" t="s">
        <v>82</v>
      </c>
      <c r="B7" s="196"/>
      <c r="C7" s="64" t="s">
        <v>83</v>
      </c>
      <c r="D7" s="65" t="s">
        <v>84</v>
      </c>
      <c r="E7" s="65" t="s">
        <v>85</v>
      </c>
      <c r="F7" s="66" t="s">
        <v>86</v>
      </c>
      <c r="G7" s="66" t="s">
        <v>87</v>
      </c>
      <c r="H7" s="66" t="s">
        <v>88</v>
      </c>
      <c r="I7" s="67" t="s">
        <v>89</v>
      </c>
      <c r="J7" s="64" t="s">
        <v>83</v>
      </c>
      <c r="K7" s="65" t="s">
        <v>84</v>
      </c>
      <c r="L7" s="65" t="s">
        <v>85</v>
      </c>
      <c r="M7" s="66" t="s">
        <v>86</v>
      </c>
      <c r="N7" s="66" t="s">
        <v>87</v>
      </c>
      <c r="O7" s="66" t="s">
        <v>88</v>
      </c>
      <c r="P7" s="67" t="s">
        <v>89</v>
      </c>
      <c r="Q7" s="64" t="s">
        <v>83</v>
      </c>
      <c r="R7" s="65" t="s">
        <v>84</v>
      </c>
      <c r="S7" s="65" t="s">
        <v>85</v>
      </c>
      <c r="T7" s="66" t="s">
        <v>86</v>
      </c>
      <c r="U7" s="66" t="s">
        <v>87</v>
      </c>
      <c r="V7" s="66" t="s">
        <v>88</v>
      </c>
      <c r="W7" s="67" t="s">
        <v>90</v>
      </c>
      <c r="X7" s="64" t="s">
        <v>83</v>
      </c>
      <c r="Y7" s="65" t="s">
        <v>84</v>
      </c>
      <c r="Z7" s="65" t="s">
        <v>85</v>
      </c>
      <c r="AA7" s="66" t="s">
        <v>86</v>
      </c>
      <c r="AB7" s="66" t="s">
        <v>87</v>
      </c>
      <c r="AC7" s="66" t="s">
        <v>88</v>
      </c>
      <c r="AD7" s="68" t="s">
        <v>90</v>
      </c>
    </row>
    <row r="8" spans="1:31" s="73" customFormat="1" ht="15.75">
      <c r="A8" s="69" t="s">
        <v>91</v>
      </c>
      <c r="B8" s="167" t="s">
        <v>92</v>
      </c>
      <c r="C8" s="70">
        <f>C9+C10</f>
        <v>0</v>
      </c>
      <c r="D8" s="71">
        <f>D10+D9</f>
        <v>0</v>
      </c>
      <c r="E8" s="71">
        <f>SUM(E9:E10)</f>
        <v>0</v>
      </c>
      <c r="F8" s="71">
        <f>SUM(F9:F10)</f>
        <v>0</v>
      </c>
      <c r="G8" s="71">
        <f>SUM(G9:G10)</f>
        <v>0</v>
      </c>
      <c r="H8" s="71">
        <f>SUM(H9:H10)</f>
        <v>0</v>
      </c>
      <c r="I8" s="72" t="e">
        <f>D8/C8/3</f>
        <v>#DIV/0!</v>
      </c>
      <c r="J8" s="71">
        <f aca="true" t="shared" si="0" ref="J8:O8">SUM(J9:J10)</f>
        <v>0</v>
      </c>
      <c r="K8" s="71">
        <f t="shared" si="0"/>
        <v>0</v>
      </c>
      <c r="L8" s="71">
        <f t="shared" si="0"/>
        <v>0</v>
      </c>
      <c r="M8" s="71">
        <f t="shared" si="0"/>
        <v>0</v>
      </c>
      <c r="N8" s="71">
        <f t="shared" si="0"/>
        <v>0</v>
      </c>
      <c r="O8" s="71">
        <f t="shared" si="0"/>
        <v>0</v>
      </c>
      <c r="P8" s="72" t="e">
        <f>K8/J8/6</f>
        <v>#DIV/0!</v>
      </c>
      <c r="Q8" s="70">
        <f aca="true" t="shared" si="1" ref="Q8:V8">SUM(Q9:Q10)</f>
        <v>0</v>
      </c>
      <c r="R8" s="71">
        <f t="shared" si="1"/>
        <v>0</v>
      </c>
      <c r="S8" s="71">
        <f t="shared" si="1"/>
        <v>0</v>
      </c>
      <c r="T8" s="71">
        <f t="shared" si="1"/>
        <v>0</v>
      </c>
      <c r="U8" s="71">
        <f t="shared" si="1"/>
        <v>0</v>
      </c>
      <c r="V8" s="71">
        <f t="shared" si="1"/>
        <v>0</v>
      </c>
      <c r="W8" s="72" t="e">
        <f>R8/9/Q8</f>
        <v>#DIV/0!</v>
      </c>
      <c r="X8" s="70">
        <f aca="true" t="shared" si="2" ref="X8:AC8">SUM(X9:X10)</f>
        <v>0</v>
      </c>
      <c r="Y8" s="71">
        <f t="shared" si="2"/>
        <v>0</v>
      </c>
      <c r="Z8" s="71">
        <f t="shared" si="2"/>
        <v>0</v>
      </c>
      <c r="AA8" s="71">
        <f t="shared" si="2"/>
        <v>0</v>
      </c>
      <c r="AB8" s="71">
        <f t="shared" si="2"/>
        <v>0</v>
      </c>
      <c r="AC8" s="71">
        <f t="shared" si="2"/>
        <v>0</v>
      </c>
      <c r="AD8" s="72" t="e">
        <f>Y8/12/X8</f>
        <v>#DIV/0!</v>
      </c>
      <c r="AE8" s="73" t="s">
        <v>93</v>
      </c>
    </row>
    <row r="9" spans="1:30" s="73" customFormat="1" ht="15.75">
      <c r="A9" s="69"/>
      <c r="B9" s="168" t="s">
        <v>94</v>
      </c>
      <c r="C9" s="74"/>
      <c r="D9" s="75">
        <f>F9+G9+H9+E9</f>
        <v>0</v>
      </c>
      <c r="E9" s="74"/>
      <c r="F9" s="74"/>
      <c r="G9" s="76"/>
      <c r="H9" s="76"/>
      <c r="I9" s="77" t="e">
        <f>D9/C9/3</f>
        <v>#DIV/0!</v>
      </c>
      <c r="J9" s="74"/>
      <c r="K9" s="78"/>
      <c r="L9" s="74"/>
      <c r="M9" s="76"/>
      <c r="N9" s="76"/>
      <c r="O9" s="76"/>
      <c r="P9" s="77" t="e">
        <f aca="true" t="shared" si="3" ref="P9:P45">K9/J9/6</f>
        <v>#DIV/0!</v>
      </c>
      <c r="Q9" s="79"/>
      <c r="R9" s="79"/>
      <c r="S9" s="79"/>
      <c r="T9" s="80"/>
      <c r="U9" s="80"/>
      <c r="V9" s="80"/>
      <c r="W9" s="77" t="e">
        <f aca="true" t="shared" si="4" ref="W9:W45">R9/9/Q9</f>
        <v>#DIV/0!</v>
      </c>
      <c r="X9" s="81"/>
      <c r="Y9" s="80">
        <f>Z9+AA9+AB9+AC9</f>
        <v>0</v>
      </c>
      <c r="Z9" s="80"/>
      <c r="AA9" s="80"/>
      <c r="AB9" s="80"/>
      <c r="AC9" s="80"/>
      <c r="AD9" s="72" t="e">
        <f aca="true" t="shared" si="5" ref="AD9:AD45">Y9/12/X9</f>
        <v>#DIV/0!</v>
      </c>
    </row>
    <row r="10" spans="1:30" s="85" customFormat="1" ht="15.75">
      <c r="A10" s="82"/>
      <c r="B10" s="168" t="s">
        <v>95</v>
      </c>
      <c r="C10" s="74"/>
      <c r="D10" s="75">
        <f>F10+G10+H10+E10</f>
        <v>0</v>
      </c>
      <c r="E10" s="74"/>
      <c r="F10" s="74"/>
      <c r="G10" s="78"/>
      <c r="H10" s="78"/>
      <c r="I10" s="77" t="e">
        <f>D10/C10/3</f>
        <v>#DIV/0!</v>
      </c>
      <c r="J10" s="74"/>
      <c r="K10" s="78"/>
      <c r="L10" s="74"/>
      <c r="M10" s="78"/>
      <c r="N10" s="78"/>
      <c r="O10" s="78"/>
      <c r="P10" s="83" t="e">
        <f t="shared" si="3"/>
        <v>#DIV/0!</v>
      </c>
      <c r="Q10" s="79"/>
      <c r="R10" s="79"/>
      <c r="S10" s="79"/>
      <c r="T10" s="78"/>
      <c r="U10" s="78"/>
      <c r="V10" s="78"/>
      <c r="W10" s="83" t="e">
        <f t="shared" si="4"/>
        <v>#DIV/0!</v>
      </c>
      <c r="X10" s="84"/>
      <c r="Y10" s="80">
        <f>Z10+AA10+AB10+AC10</f>
        <v>0</v>
      </c>
      <c r="Z10" s="78"/>
      <c r="AA10" s="78"/>
      <c r="AB10" s="78"/>
      <c r="AC10" s="78"/>
      <c r="AD10" s="83" t="e">
        <f t="shared" si="5"/>
        <v>#DIV/0!</v>
      </c>
    </row>
    <row r="11" spans="1:31" s="73" customFormat="1" ht="15.75">
      <c r="A11" s="69" t="s">
        <v>96</v>
      </c>
      <c r="B11" s="167" t="s">
        <v>97</v>
      </c>
      <c r="C11" s="70">
        <f aca="true" t="shared" si="6" ref="C11:H11">SUM(C12:C17)</f>
        <v>0</v>
      </c>
      <c r="D11" s="71">
        <f t="shared" si="6"/>
        <v>0</v>
      </c>
      <c r="E11" s="71">
        <f t="shared" si="6"/>
        <v>0</v>
      </c>
      <c r="F11" s="71">
        <f t="shared" si="6"/>
        <v>0</v>
      </c>
      <c r="G11" s="71">
        <f t="shared" si="6"/>
        <v>0</v>
      </c>
      <c r="H11" s="71">
        <f t="shared" si="6"/>
        <v>0</v>
      </c>
      <c r="I11" s="72" t="e">
        <f>D11/C11/3</f>
        <v>#DIV/0!</v>
      </c>
      <c r="J11" s="70">
        <f aca="true" t="shared" si="7" ref="J11:O11">SUM(J12:J17)</f>
        <v>0</v>
      </c>
      <c r="K11" s="71">
        <f t="shared" si="7"/>
        <v>0</v>
      </c>
      <c r="L11" s="71">
        <f t="shared" si="7"/>
        <v>0</v>
      </c>
      <c r="M11" s="71">
        <f t="shared" si="7"/>
        <v>0</v>
      </c>
      <c r="N11" s="71">
        <f t="shared" si="7"/>
        <v>0</v>
      </c>
      <c r="O11" s="71">
        <f t="shared" si="7"/>
        <v>0</v>
      </c>
      <c r="P11" s="72" t="e">
        <f t="shared" si="3"/>
        <v>#DIV/0!</v>
      </c>
      <c r="Q11" s="70">
        <f aca="true" t="shared" si="8" ref="Q11:V11">SUM(Q12:Q17)</f>
        <v>0</v>
      </c>
      <c r="R11" s="71">
        <f t="shared" si="8"/>
        <v>0</v>
      </c>
      <c r="S11" s="71">
        <f t="shared" si="8"/>
        <v>0</v>
      </c>
      <c r="T11" s="71">
        <f t="shared" si="8"/>
        <v>0</v>
      </c>
      <c r="U11" s="71">
        <f t="shared" si="8"/>
        <v>0</v>
      </c>
      <c r="V11" s="71">
        <f t="shared" si="8"/>
        <v>0</v>
      </c>
      <c r="W11" s="72" t="e">
        <f t="shared" si="4"/>
        <v>#DIV/0!</v>
      </c>
      <c r="X11" s="70">
        <f aca="true" t="shared" si="9" ref="X11:AC11">SUM(X12:X17)</f>
        <v>0</v>
      </c>
      <c r="Y11" s="71">
        <f t="shared" si="9"/>
        <v>0</v>
      </c>
      <c r="Z11" s="71">
        <f t="shared" si="9"/>
        <v>0</v>
      </c>
      <c r="AA11" s="71">
        <f t="shared" si="9"/>
        <v>0</v>
      </c>
      <c r="AB11" s="71">
        <f t="shared" si="9"/>
        <v>0</v>
      </c>
      <c r="AC11" s="71">
        <f t="shared" si="9"/>
        <v>0</v>
      </c>
      <c r="AD11" s="72" t="e">
        <f t="shared" si="5"/>
        <v>#DIV/0!</v>
      </c>
      <c r="AE11" s="73" t="s">
        <v>93</v>
      </c>
    </row>
    <row r="12" spans="1:30" s="85" customFormat="1" ht="15" customHeight="1">
      <c r="A12" s="82"/>
      <c r="B12" s="168" t="s">
        <v>94</v>
      </c>
      <c r="C12" s="86"/>
      <c r="D12" s="75">
        <f aca="true" t="shared" si="10" ref="D12:D17">F12+G12+H12+E12</f>
        <v>0</v>
      </c>
      <c r="E12" s="75"/>
      <c r="F12" s="75"/>
      <c r="G12" s="75"/>
      <c r="H12" s="75"/>
      <c r="I12" s="83" t="e">
        <f aca="true" t="shared" si="11" ref="I12:I17">D12/C12</f>
        <v>#DIV/0!</v>
      </c>
      <c r="J12" s="84"/>
      <c r="K12" s="78">
        <f aca="true" t="shared" si="12" ref="K12:K17">L12+M12+N12+O12</f>
        <v>0</v>
      </c>
      <c r="L12" s="78"/>
      <c r="M12" s="78"/>
      <c r="N12" s="78"/>
      <c r="O12" s="78"/>
      <c r="P12" s="83" t="e">
        <f t="shared" si="3"/>
        <v>#DIV/0!</v>
      </c>
      <c r="Q12" s="84"/>
      <c r="R12" s="80">
        <f aca="true" t="shared" si="13" ref="R12:R17">S12+T12+U12+V12</f>
        <v>0</v>
      </c>
      <c r="S12" s="78"/>
      <c r="T12" s="78"/>
      <c r="U12" s="78"/>
      <c r="V12" s="78"/>
      <c r="W12" s="83" t="e">
        <f t="shared" si="4"/>
        <v>#DIV/0!</v>
      </c>
      <c r="X12" s="87"/>
      <c r="Y12" s="80">
        <f aca="true" t="shared" si="14" ref="Y12:Y17">Z12+AA12+AB12+AC12</f>
        <v>0</v>
      </c>
      <c r="Z12" s="88"/>
      <c r="AA12" s="88"/>
      <c r="AB12" s="88"/>
      <c r="AC12" s="88"/>
      <c r="AD12" s="83" t="e">
        <f t="shared" si="5"/>
        <v>#DIV/0!</v>
      </c>
    </row>
    <row r="13" spans="1:30" s="85" customFormat="1" ht="51.75">
      <c r="A13" s="82"/>
      <c r="B13" s="168" t="s">
        <v>98</v>
      </c>
      <c r="C13" s="86"/>
      <c r="D13" s="75">
        <f t="shared" si="10"/>
        <v>0</v>
      </c>
      <c r="E13" s="75"/>
      <c r="F13" s="75"/>
      <c r="G13" s="75"/>
      <c r="H13" s="75"/>
      <c r="I13" s="83" t="e">
        <f t="shared" si="11"/>
        <v>#DIV/0!</v>
      </c>
      <c r="J13" s="84"/>
      <c r="K13" s="78">
        <f t="shared" si="12"/>
        <v>0</v>
      </c>
      <c r="L13" s="78"/>
      <c r="M13" s="78"/>
      <c r="N13" s="78"/>
      <c r="O13" s="78"/>
      <c r="P13" s="83" t="e">
        <f t="shared" si="3"/>
        <v>#DIV/0!</v>
      </c>
      <c r="Q13" s="84"/>
      <c r="R13" s="80">
        <f t="shared" si="13"/>
        <v>0</v>
      </c>
      <c r="S13" s="78"/>
      <c r="T13" s="78"/>
      <c r="U13" s="78"/>
      <c r="V13" s="78"/>
      <c r="W13" s="83" t="e">
        <f t="shared" si="4"/>
        <v>#DIV/0!</v>
      </c>
      <c r="X13" s="87"/>
      <c r="Y13" s="80">
        <f t="shared" si="14"/>
        <v>0</v>
      </c>
      <c r="Z13" s="88"/>
      <c r="AA13" s="88"/>
      <c r="AB13" s="88"/>
      <c r="AC13" s="88"/>
      <c r="AD13" s="83" t="e">
        <f t="shared" si="5"/>
        <v>#DIV/0!</v>
      </c>
    </row>
    <row r="14" spans="1:30" s="85" customFormat="1" ht="51.75">
      <c r="A14" s="82"/>
      <c r="B14" s="168" t="s">
        <v>99</v>
      </c>
      <c r="C14" s="86"/>
      <c r="D14" s="75">
        <f t="shared" si="10"/>
        <v>0</v>
      </c>
      <c r="E14" s="75"/>
      <c r="F14" s="75"/>
      <c r="G14" s="75"/>
      <c r="H14" s="75"/>
      <c r="I14" s="83" t="e">
        <f t="shared" si="11"/>
        <v>#DIV/0!</v>
      </c>
      <c r="J14" s="84"/>
      <c r="K14" s="78">
        <f t="shared" si="12"/>
        <v>0</v>
      </c>
      <c r="L14" s="78"/>
      <c r="M14" s="78"/>
      <c r="N14" s="78"/>
      <c r="O14" s="78"/>
      <c r="P14" s="83" t="e">
        <f t="shared" si="3"/>
        <v>#DIV/0!</v>
      </c>
      <c r="Q14" s="84"/>
      <c r="R14" s="80">
        <f t="shared" si="13"/>
        <v>0</v>
      </c>
      <c r="S14" s="78"/>
      <c r="T14" s="78"/>
      <c r="U14" s="78"/>
      <c r="V14" s="78"/>
      <c r="W14" s="83" t="e">
        <f t="shared" si="4"/>
        <v>#DIV/0!</v>
      </c>
      <c r="X14" s="87"/>
      <c r="Y14" s="80">
        <f t="shared" si="14"/>
        <v>0</v>
      </c>
      <c r="Z14" s="88"/>
      <c r="AA14" s="88"/>
      <c r="AB14" s="88"/>
      <c r="AC14" s="88"/>
      <c r="AD14" s="83" t="e">
        <f t="shared" si="5"/>
        <v>#DIV/0!</v>
      </c>
    </row>
    <row r="15" spans="1:30" s="85" customFormat="1" ht="15" customHeight="1">
      <c r="A15" s="82"/>
      <c r="B15" s="168" t="s">
        <v>95</v>
      </c>
      <c r="C15" s="86"/>
      <c r="D15" s="75">
        <f t="shared" si="10"/>
        <v>0</v>
      </c>
      <c r="E15" s="75"/>
      <c r="F15" s="75"/>
      <c r="G15" s="75"/>
      <c r="H15" s="75"/>
      <c r="I15" s="83" t="e">
        <f t="shared" si="11"/>
        <v>#DIV/0!</v>
      </c>
      <c r="J15" s="84"/>
      <c r="K15" s="78">
        <f t="shared" si="12"/>
        <v>0</v>
      </c>
      <c r="L15" s="78"/>
      <c r="M15" s="78"/>
      <c r="N15" s="78"/>
      <c r="O15" s="78"/>
      <c r="P15" s="83" t="e">
        <f t="shared" si="3"/>
        <v>#DIV/0!</v>
      </c>
      <c r="Q15" s="84"/>
      <c r="R15" s="80">
        <f t="shared" si="13"/>
        <v>0</v>
      </c>
      <c r="S15" s="78"/>
      <c r="T15" s="78"/>
      <c r="U15" s="78"/>
      <c r="V15" s="78"/>
      <c r="W15" s="83" t="e">
        <f t="shared" si="4"/>
        <v>#DIV/0!</v>
      </c>
      <c r="X15" s="87"/>
      <c r="Y15" s="80">
        <f t="shared" si="14"/>
        <v>0</v>
      </c>
      <c r="Z15" s="88"/>
      <c r="AA15" s="88"/>
      <c r="AB15" s="88"/>
      <c r="AC15" s="88"/>
      <c r="AD15" s="83" t="e">
        <f t="shared" si="5"/>
        <v>#DIV/0!</v>
      </c>
    </row>
    <row r="16" spans="1:30" s="85" customFormat="1" ht="15" customHeight="1">
      <c r="A16" s="82"/>
      <c r="B16" s="168" t="s">
        <v>100</v>
      </c>
      <c r="C16" s="86"/>
      <c r="D16" s="75">
        <f t="shared" si="10"/>
        <v>0</v>
      </c>
      <c r="E16" s="75"/>
      <c r="F16" s="75"/>
      <c r="G16" s="75"/>
      <c r="H16" s="75"/>
      <c r="I16" s="83" t="e">
        <f t="shared" si="11"/>
        <v>#DIV/0!</v>
      </c>
      <c r="J16" s="84"/>
      <c r="K16" s="78">
        <f t="shared" si="12"/>
        <v>0</v>
      </c>
      <c r="L16" s="78"/>
      <c r="M16" s="78"/>
      <c r="N16" s="78"/>
      <c r="O16" s="78"/>
      <c r="P16" s="83" t="e">
        <f t="shared" si="3"/>
        <v>#DIV/0!</v>
      </c>
      <c r="Q16" s="84"/>
      <c r="R16" s="80">
        <f t="shared" si="13"/>
        <v>0</v>
      </c>
      <c r="S16" s="78"/>
      <c r="T16" s="78"/>
      <c r="U16" s="78"/>
      <c r="V16" s="78"/>
      <c r="W16" s="83" t="e">
        <f t="shared" si="4"/>
        <v>#DIV/0!</v>
      </c>
      <c r="X16" s="87"/>
      <c r="Y16" s="80">
        <f t="shared" si="14"/>
        <v>0</v>
      </c>
      <c r="Z16" s="88"/>
      <c r="AA16" s="88"/>
      <c r="AB16" s="88"/>
      <c r="AC16" s="88"/>
      <c r="AD16" s="83" t="e">
        <f t="shared" si="5"/>
        <v>#DIV/0!</v>
      </c>
    </row>
    <row r="17" spans="1:30" s="85" customFormat="1" ht="15" customHeight="1">
      <c r="A17" s="82"/>
      <c r="B17" s="168" t="s">
        <v>101</v>
      </c>
      <c r="C17" s="86"/>
      <c r="D17" s="75">
        <f t="shared" si="10"/>
        <v>0</v>
      </c>
      <c r="E17" s="75"/>
      <c r="F17" s="75"/>
      <c r="G17" s="75"/>
      <c r="H17" s="75"/>
      <c r="I17" s="83" t="e">
        <f t="shared" si="11"/>
        <v>#DIV/0!</v>
      </c>
      <c r="J17" s="84"/>
      <c r="K17" s="78">
        <f t="shared" si="12"/>
        <v>0</v>
      </c>
      <c r="L17" s="78"/>
      <c r="M17" s="78"/>
      <c r="N17" s="78"/>
      <c r="O17" s="78"/>
      <c r="P17" s="83" t="e">
        <f t="shared" si="3"/>
        <v>#DIV/0!</v>
      </c>
      <c r="Q17" s="84"/>
      <c r="R17" s="80">
        <f t="shared" si="13"/>
        <v>0</v>
      </c>
      <c r="S17" s="78"/>
      <c r="T17" s="78"/>
      <c r="U17" s="78"/>
      <c r="V17" s="78"/>
      <c r="W17" s="83" t="e">
        <f t="shared" si="4"/>
        <v>#DIV/0!</v>
      </c>
      <c r="X17" s="87"/>
      <c r="Y17" s="80">
        <f t="shared" si="14"/>
        <v>0</v>
      </c>
      <c r="Z17" s="88"/>
      <c r="AA17" s="88"/>
      <c r="AB17" s="88"/>
      <c r="AC17" s="88"/>
      <c r="AD17" s="83" t="e">
        <f t="shared" si="5"/>
        <v>#DIV/0!</v>
      </c>
    </row>
    <row r="18" spans="1:31" s="91" customFormat="1" ht="31.5">
      <c r="A18" s="89" t="s">
        <v>102</v>
      </c>
      <c r="B18" s="167" t="s">
        <v>103</v>
      </c>
      <c r="C18" s="164">
        <f>C19+C24+C29</f>
        <v>0</v>
      </c>
      <c r="D18" s="166">
        <f aca="true" t="shared" si="15" ref="D18:J18">D19+D24+D29</f>
        <v>0</v>
      </c>
      <c r="E18" s="166">
        <f t="shared" si="15"/>
        <v>0</v>
      </c>
      <c r="F18" s="166">
        <f t="shared" si="15"/>
        <v>0</v>
      </c>
      <c r="G18" s="166">
        <f t="shared" si="15"/>
        <v>0</v>
      </c>
      <c r="H18" s="165">
        <f t="shared" si="15"/>
        <v>0</v>
      </c>
      <c r="I18" s="90" t="e">
        <f>D18/C18/3</f>
        <v>#DIV/0!</v>
      </c>
      <c r="J18" s="164">
        <f t="shared" si="15"/>
        <v>0</v>
      </c>
      <c r="K18" s="166">
        <f>K19+K24+K29</f>
        <v>0</v>
      </c>
      <c r="L18" s="166">
        <f>L19+L24+L29</f>
        <v>0</v>
      </c>
      <c r="M18" s="166">
        <f>M19+M24+M29</f>
        <v>0</v>
      </c>
      <c r="N18" s="166">
        <f>N19+N24+N29</f>
        <v>0</v>
      </c>
      <c r="O18" s="165">
        <f>O19+O24+O29</f>
        <v>0</v>
      </c>
      <c r="P18" s="90" t="e">
        <f t="shared" si="3"/>
        <v>#DIV/0!</v>
      </c>
      <c r="Q18" s="165">
        <f aca="true" t="shared" si="16" ref="Q18:V18">Q19+Q24+Q29</f>
        <v>0</v>
      </c>
      <c r="R18" s="165">
        <f t="shared" si="16"/>
        <v>0</v>
      </c>
      <c r="S18" s="165">
        <f t="shared" si="16"/>
        <v>0</v>
      </c>
      <c r="T18" s="165">
        <f t="shared" si="16"/>
        <v>0</v>
      </c>
      <c r="U18" s="165">
        <f t="shared" si="16"/>
        <v>0</v>
      </c>
      <c r="V18" s="165">
        <f t="shared" si="16"/>
        <v>0</v>
      </c>
      <c r="W18" s="90" t="e">
        <f t="shared" si="4"/>
        <v>#DIV/0!</v>
      </c>
      <c r="X18" s="165">
        <f aca="true" t="shared" si="17" ref="X18:AC18">X19+X24+X29</f>
        <v>0</v>
      </c>
      <c r="Y18" s="165">
        <f t="shared" si="17"/>
        <v>0</v>
      </c>
      <c r="Z18" s="165">
        <f t="shared" si="17"/>
        <v>0</v>
      </c>
      <c r="AA18" s="165">
        <f t="shared" si="17"/>
        <v>0</v>
      </c>
      <c r="AB18" s="165">
        <f t="shared" si="17"/>
        <v>0</v>
      </c>
      <c r="AC18" s="165">
        <f t="shared" si="17"/>
        <v>0</v>
      </c>
      <c r="AD18" s="90" t="e">
        <f t="shared" si="5"/>
        <v>#DIV/0!</v>
      </c>
      <c r="AE18" s="91" t="s">
        <v>93</v>
      </c>
    </row>
    <row r="19" spans="1:30" s="85" customFormat="1" ht="22.5" customHeight="1">
      <c r="A19" s="82"/>
      <c r="B19" s="169" t="s">
        <v>232</v>
      </c>
      <c r="C19" s="173">
        <f aca="true" t="shared" si="18" ref="C19:H19">C20+C22+C23</f>
        <v>0</v>
      </c>
      <c r="D19" s="160">
        <f t="shared" si="18"/>
        <v>0</v>
      </c>
      <c r="E19" s="160">
        <f t="shared" si="18"/>
        <v>0</v>
      </c>
      <c r="F19" s="160">
        <f t="shared" si="18"/>
        <v>0</v>
      </c>
      <c r="G19" s="160">
        <f t="shared" si="18"/>
        <v>0</v>
      </c>
      <c r="H19" s="160">
        <f t="shared" si="18"/>
        <v>0</v>
      </c>
      <c r="I19" s="83" t="e">
        <f>D19/C19/3</f>
        <v>#DIV/0!</v>
      </c>
      <c r="J19" s="160">
        <f aca="true" t="shared" si="19" ref="J19:O19">J20+J22+J23</f>
        <v>0</v>
      </c>
      <c r="K19" s="160">
        <f t="shared" si="19"/>
        <v>0</v>
      </c>
      <c r="L19" s="160">
        <f t="shared" si="19"/>
        <v>0</v>
      </c>
      <c r="M19" s="160">
        <f t="shared" si="19"/>
        <v>0</v>
      </c>
      <c r="N19" s="160">
        <f t="shared" si="19"/>
        <v>0</v>
      </c>
      <c r="O19" s="160">
        <f t="shared" si="19"/>
        <v>0</v>
      </c>
      <c r="P19" s="83" t="e">
        <f t="shared" si="3"/>
        <v>#DIV/0!</v>
      </c>
      <c r="Q19" s="160">
        <f aca="true" t="shared" si="20" ref="Q19:V19">Q20+Q22+Q23</f>
        <v>0</v>
      </c>
      <c r="R19" s="160">
        <f t="shared" si="20"/>
        <v>0</v>
      </c>
      <c r="S19" s="160">
        <f t="shared" si="20"/>
        <v>0</v>
      </c>
      <c r="T19" s="160">
        <f t="shared" si="20"/>
        <v>0</v>
      </c>
      <c r="U19" s="160">
        <f t="shared" si="20"/>
        <v>0</v>
      </c>
      <c r="V19" s="160">
        <f t="shared" si="20"/>
        <v>0</v>
      </c>
      <c r="W19" s="83" t="e">
        <f t="shared" si="4"/>
        <v>#DIV/0!</v>
      </c>
      <c r="X19" s="160">
        <f aca="true" t="shared" si="21" ref="X19:AC19">X20+X22+X23</f>
        <v>0</v>
      </c>
      <c r="Y19" s="160">
        <f t="shared" si="21"/>
        <v>0</v>
      </c>
      <c r="Z19" s="160">
        <f t="shared" si="21"/>
        <v>0</v>
      </c>
      <c r="AA19" s="160">
        <f t="shared" si="21"/>
        <v>0</v>
      </c>
      <c r="AB19" s="160">
        <f t="shared" si="21"/>
        <v>0</v>
      </c>
      <c r="AC19" s="160">
        <f t="shared" si="21"/>
        <v>0</v>
      </c>
      <c r="AD19" s="83" t="e">
        <f t="shared" si="5"/>
        <v>#DIV/0!</v>
      </c>
    </row>
    <row r="20" spans="1:30" s="85" customFormat="1" ht="12.75">
      <c r="A20" s="82"/>
      <c r="B20" s="170" t="s">
        <v>233</v>
      </c>
      <c r="C20" s="173"/>
      <c r="D20" s="161">
        <f>F20+G20+H20+E20</f>
        <v>0</v>
      </c>
      <c r="E20" s="162"/>
      <c r="F20" s="162"/>
      <c r="G20" s="160"/>
      <c r="H20" s="160"/>
      <c r="I20" s="83" t="e">
        <f>D20/C20/3</f>
        <v>#DIV/0!</v>
      </c>
      <c r="J20" s="160"/>
      <c r="K20" s="161">
        <f>M20+N20+O20+L20</f>
        <v>0</v>
      </c>
      <c r="L20" s="162"/>
      <c r="M20" s="162"/>
      <c r="N20" s="160"/>
      <c r="O20" s="160"/>
      <c r="P20" s="83" t="e">
        <f t="shared" si="3"/>
        <v>#DIV/0!</v>
      </c>
      <c r="Q20" s="160"/>
      <c r="R20" s="161">
        <f>T20+U20+V20+S20</f>
        <v>0</v>
      </c>
      <c r="S20" s="162"/>
      <c r="T20" s="162"/>
      <c r="U20" s="160"/>
      <c r="V20" s="160"/>
      <c r="W20" s="83" t="e">
        <f t="shared" si="4"/>
        <v>#DIV/0!</v>
      </c>
      <c r="X20" s="160"/>
      <c r="Y20" s="161">
        <f>AA20+AB20+AC20+Z20</f>
        <v>0</v>
      </c>
      <c r="Z20" s="162"/>
      <c r="AA20" s="162"/>
      <c r="AB20" s="160"/>
      <c r="AC20" s="160"/>
      <c r="AD20" s="83" t="e">
        <f t="shared" si="5"/>
        <v>#DIV/0!</v>
      </c>
    </row>
    <row r="21" spans="1:30" s="85" customFormat="1" ht="12.75">
      <c r="A21" s="82"/>
      <c r="B21" s="170" t="s">
        <v>234</v>
      </c>
      <c r="C21" s="173"/>
      <c r="D21" s="161">
        <f>E21+F21</f>
        <v>0</v>
      </c>
      <c r="E21" s="162"/>
      <c r="F21" s="162"/>
      <c r="G21" s="160"/>
      <c r="H21" s="160"/>
      <c r="I21" s="83" t="e">
        <f>D21/C21/3</f>
        <v>#DIV/0!</v>
      </c>
      <c r="J21" s="160"/>
      <c r="K21" s="161">
        <f>L21+M21</f>
        <v>0</v>
      </c>
      <c r="L21" s="162"/>
      <c r="M21" s="162"/>
      <c r="N21" s="160"/>
      <c r="O21" s="160"/>
      <c r="P21" s="83" t="e">
        <f t="shared" si="3"/>
        <v>#DIV/0!</v>
      </c>
      <c r="Q21" s="160"/>
      <c r="R21" s="161">
        <f>S21+T21</f>
        <v>0</v>
      </c>
      <c r="S21" s="162"/>
      <c r="T21" s="162"/>
      <c r="U21" s="160"/>
      <c r="V21" s="160"/>
      <c r="W21" s="83" t="e">
        <f t="shared" si="4"/>
        <v>#DIV/0!</v>
      </c>
      <c r="X21" s="160"/>
      <c r="Y21" s="161">
        <f>Z21+AA21</f>
        <v>0</v>
      </c>
      <c r="Z21" s="162"/>
      <c r="AA21" s="162"/>
      <c r="AB21" s="160"/>
      <c r="AC21" s="160"/>
      <c r="AD21" s="83" t="e">
        <f t="shared" si="5"/>
        <v>#DIV/0!</v>
      </c>
    </row>
    <row r="22" spans="1:30" s="85" customFormat="1" ht="12.75">
      <c r="A22" s="82"/>
      <c r="B22" s="170" t="s">
        <v>104</v>
      </c>
      <c r="C22" s="174"/>
      <c r="D22" s="161">
        <f aca="true" t="shared" si="22" ref="D22:D33">E22+F22</f>
        <v>0</v>
      </c>
      <c r="E22" s="162"/>
      <c r="F22" s="162"/>
      <c r="G22" s="163"/>
      <c r="H22" s="163"/>
      <c r="I22" s="83" t="e">
        <f aca="true" t="shared" si="23" ref="I22:I33">D22/C22/3</f>
        <v>#DIV/0!</v>
      </c>
      <c r="J22" s="162"/>
      <c r="K22" s="161">
        <f>L22+M22</f>
        <v>0</v>
      </c>
      <c r="L22" s="162"/>
      <c r="M22" s="162"/>
      <c r="N22" s="163"/>
      <c r="O22" s="163"/>
      <c r="P22" s="83" t="e">
        <f t="shared" si="3"/>
        <v>#DIV/0!</v>
      </c>
      <c r="Q22" s="162"/>
      <c r="R22" s="161">
        <f>S22+T22</f>
        <v>0</v>
      </c>
      <c r="S22" s="162"/>
      <c r="T22" s="162"/>
      <c r="U22" s="163"/>
      <c r="V22" s="163"/>
      <c r="W22" s="83" t="e">
        <f t="shared" si="4"/>
        <v>#DIV/0!</v>
      </c>
      <c r="X22" s="162"/>
      <c r="Y22" s="161">
        <f>Z22+AA22</f>
        <v>0</v>
      </c>
      <c r="Z22" s="162"/>
      <c r="AA22" s="162"/>
      <c r="AB22" s="163"/>
      <c r="AC22" s="163"/>
      <c r="AD22" s="83" t="e">
        <f t="shared" si="5"/>
        <v>#DIV/0!</v>
      </c>
    </row>
    <row r="23" spans="1:30" s="85" customFormat="1" ht="12.75">
      <c r="A23" s="82"/>
      <c r="B23" s="170" t="s">
        <v>105</v>
      </c>
      <c r="C23" s="174"/>
      <c r="D23" s="161">
        <f t="shared" si="22"/>
        <v>0</v>
      </c>
      <c r="E23" s="162"/>
      <c r="F23" s="162"/>
      <c r="G23" s="163"/>
      <c r="H23" s="163"/>
      <c r="I23" s="83" t="e">
        <f t="shared" si="23"/>
        <v>#DIV/0!</v>
      </c>
      <c r="J23" s="162"/>
      <c r="K23" s="161">
        <f>L23+M23</f>
        <v>0</v>
      </c>
      <c r="L23" s="162"/>
      <c r="M23" s="162"/>
      <c r="N23" s="163"/>
      <c r="O23" s="163"/>
      <c r="P23" s="83" t="e">
        <f t="shared" si="3"/>
        <v>#DIV/0!</v>
      </c>
      <c r="Q23" s="162"/>
      <c r="R23" s="161">
        <f>S23+T23</f>
        <v>0</v>
      </c>
      <c r="S23" s="162"/>
      <c r="T23" s="162"/>
      <c r="U23" s="163"/>
      <c r="V23" s="163"/>
      <c r="W23" s="83" t="e">
        <f t="shared" si="4"/>
        <v>#DIV/0!</v>
      </c>
      <c r="X23" s="162"/>
      <c r="Y23" s="161">
        <f>Z23+AA23</f>
        <v>0</v>
      </c>
      <c r="Z23" s="162"/>
      <c r="AA23" s="162"/>
      <c r="AB23" s="163"/>
      <c r="AC23" s="163"/>
      <c r="AD23" s="83" t="e">
        <f t="shared" si="5"/>
        <v>#DIV/0!</v>
      </c>
    </row>
    <row r="24" spans="1:30" s="85" customFormat="1" ht="12.75">
      <c r="A24" s="82"/>
      <c r="B24" s="169" t="s">
        <v>235</v>
      </c>
      <c r="C24" s="173">
        <f aca="true" t="shared" si="24" ref="C24:H24">C25+C27+C28</f>
        <v>0</v>
      </c>
      <c r="D24" s="160">
        <f t="shared" si="24"/>
        <v>0</v>
      </c>
      <c r="E24" s="160">
        <f t="shared" si="24"/>
        <v>0</v>
      </c>
      <c r="F24" s="160">
        <f t="shared" si="24"/>
        <v>0</v>
      </c>
      <c r="G24" s="160">
        <f t="shared" si="24"/>
        <v>0</v>
      </c>
      <c r="H24" s="160">
        <f t="shared" si="24"/>
        <v>0</v>
      </c>
      <c r="I24" s="83" t="e">
        <f t="shared" si="23"/>
        <v>#DIV/0!</v>
      </c>
      <c r="J24" s="160">
        <f aca="true" t="shared" si="25" ref="J24:O24">J25+J27+J28</f>
        <v>0</v>
      </c>
      <c r="K24" s="160">
        <f t="shared" si="25"/>
        <v>0</v>
      </c>
      <c r="L24" s="160">
        <f t="shared" si="25"/>
        <v>0</v>
      </c>
      <c r="M24" s="160">
        <f t="shared" si="25"/>
        <v>0</v>
      </c>
      <c r="N24" s="160">
        <f t="shared" si="25"/>
        <v>0</v>
      </c>
      <c r="O24" s="160">
        <f t="shared" si="25"/>
        <v>0</v>
      </c>
      <c r="P24" s="83" t="e">
        <f t="shared" si="3"/>
        <v>#DIV/0!</v>
      </c>
      <c r="Q24" s="160">
        <f aca="true" t="shared" si="26" ref="Q24:V24">Q25+Q27+Q28</f>
        <v>0</v>
      </c>
      <c r="R24" s="160">
        <f t="shared" si="26"/>
        <v>0</v>
      </c>
      <c r="S24" s="160">
        <f t="shared" si="26"/>
        <v>0</v>
      </c>
      <c r="T24" s="160">
        <f t="shared" si="26"/>
        <v>0</v>
      </c>
      <c r="U24" s="160">
        <f t="shared" si="26"/>
        <v>0</v>
      </c>
      <c r="V24" s="160">
        <f t="shared" si="26"/>
        <v>0</v>
      </c>
      <c r="W24" s="83" t="e">
        <f t="shared" si="4"/>
        <v>#DIV/0!</v>
      </c>
      <c r="X24" s="160">
        <f aca="true" t="shared" si="27" ref="X24:AC24">X25+X27+X28</f>
        <v>0</v>
      </c>
      <c r="Y24" s="160">
        <f t="shared" si="27"/>
        <v>0</v>
      </c>
      <c r="Z24" s="160">
        <f t="shared" si="27"/>
        <v>0</v>
      </c>
      <c r="AA24" s="160">
        <f t="shared" si="27"/>
        <v>0</v>
      </c>
      <c r="AB24" s="160">
        <f t="shared" si="27"/>
        <v>0</v>
      </c>
      <c r="AC24" s="160">
        <f t="shared" si="27"/>
        <v>0</v>
      </c>
      <c r="AD24" s="83" t="e">
        <f t="shared" si="5"/>
        <v>#DIV/0!</v>
      </c>
    </row>
    <row r="25" spans="1:30" s="85" customFormat="1" ht="12.75">
      <c r="A25" s="82"/>
      <c r="B25" s="170" t="s">
        <v>233</v>
      </c>
      <c r="C25" s="174"/>
      <c r="D25" s="161">
        <f t="shared" si="22"/>
        <v>0</v>
      </c>
      <c r="E25" s="162"/>
      <c r="F25" s="162"/>
      <c r="G25" s="163"/>
      <c r="H25" s="163"/>
      <c r="I25" s="83" t="e">
        <f t="shared" si="23"/>
        <v>#DIV/0!</v>
      </c>
      <c r="J25" s="162"/>
      <c r="K25" s="161">
        <f>L25+M25</f>
        <v>0</v>
      </c>
      <c r="L25" s="162"/>
      <c r="M25" s="162"/>
      <c r="N25" s="163"/>
      <c r="O25" s="163"/>
      <c r="P25" s="83" t="e">
        <f t="shared" si="3"/>
        <v>#DIV/0!</v>
      </c>
      <c r="Q25" s="162"/>
      <c r="R25" s="161">
        <f>S25+T25</f>
        <v>0</v>
      </c>
      <c r="S25" s="162"/>
      <c r="T25" s="162"/>
      <c r="U25" s="163"/>
      <c r="V25" s="163"/>
      <c r="W25" s="83" t="e">
        <f t="shared" si="4"/>
        <v>#DIV/0!</v>
      </c>
      <c r="X25" s="162"/>
      <c r="Y25" s="161">
        <f>Z25+AA25</f>
        <v>0</v>
      </c>
      <c r="Z25" s="162"/>
      <c r="AA25" s="162"/>
      <c r="AB25" s="163"/>
      <c r="AC25" s="163"/>
      <c r="AD25" s="83" t="e">
        <f t="shared" si="5"/>
        <v>#DIV/0!</v>
      </c>
    </row>
    <row r="26" spans="1:30" s="85" customFormat="1" ht="12.75">
      <c r="A26" s="82"/>
      <c r="B26" s="170" t="s">
        <v>234</v>
      </c>
      <c r="C26" s="174"/>
      <c r="D26" s="161">
        <f t="shared" si="22"/>
        <v>0</v>
      </c>
      <c r="E26" s="162"/>
      <c r="F26" s="162"/>
      <c r="G26" s="163"/>
      <c r="H26" s="163"/>
      <c r="I26" s="83" t="e">
        <f t="shared" si="23"/>
        <v>#DIV/0!</v>
      </c>
      <c r="J26" s="162"/>
      <c r="K26" s="161">
        <f>L26+M26</f>
        <v>0</v>
      </c>
      <c r="L26" s="162"/>
      <c r="M26" s="162"/>
      <c r="N26" s="163"/>
      <c r="O26" s="163"/>
      <c r="P26" s="83" t="e">
        <f t="shared" si="3"/>
        <v>#DIV/0!</v>
      </c>
      <c r="Q26" s="162"/>
      <c r="R26" s="161">
        <f>S26+T26</f>
        <v>0</v>
      </c>
      <c r="S26" s="162"/>
      <c r="T26" s="162"/>
      <c r="U26" s="163"/>
      <c r="V26" s="163"/>
      <c r="W26" s="83" t="e">
        <f t="shared" si="4"/>
        <v>#DIV/0!</v>
      </c>
      <c r="X26" s="162"/>
      <c r="Y26" s="161">
        <f>Z26+AA26</f>
        <v>0</v>
      </c>
      <c r="Z26" s="162"/>
      <c r="AA26" s="162"/>
      <c r="AB26" s="163"/>
      <c r="AC26" s="163"/>
      <c r="AD26" s="83" t="e">
        <f t="shared" si="5"/>
        <v>#DIV/0!</v>
      </c>
    </row>
    <row r="27" spans="1:30" s="85" customFormat="1" ht="12.75">
      <c r="A27" s="82"/>
      <c r="B27" s="170" t="s">
        <v>104</v>
      </c>
      <c r="C27" s="174"/>
      <c r="D27" s="161">
        <f t="shared" si="22"/>
        <v>0</v>
      </c>
      <c r="E27" s="162"/>
      <c r="F27" s="162"/>
      <c r="G27" s="163"/>
      <c r="H27" s="163"/>
      <c r="I27" s="83" t="e">
        <f t="shared" si="23"/>
        <v>#DIV/0!</v>
      </c>
      <c r="J27" s="162"/>
      <c r="K27" s="161">
        <f>L27+M27</f>
        <v>0</v>
      </c>
      <c r="L27" s="162"/>
      <c r="M27" s="162"/>
      <c r="N27" s="163"/>
      <c r="O27" s="163"/>
      <c r="P27" s="83" t="e">
        <f t="shared" si="3"/>
        <v>#DIV/0!</v>
      </c>
      <c r="Q27" s="162"/>
      <c r="R27" s="161">
        <f>S27+T27</f>
        <v>0</v>
      </c>
      <c r="S27" s="162"/>
      <c r="T27" s="162"/>
      <c r="U27" s="163"/>
      <c r="V27" s="163"/>
      <c r="W27" s="83" t="e">
        <f t="shared" si="4"/>
        <v>#DIV/0!</v>
      </c>
      <c r="X27" s="162"/>
      <c r="Y27" s="161">
        <f>Z27+AA27</f>
        <v>0</v>
      </c>
      <c r="Z27" s="162"/>
      <c r="AA27" s="162"/>
      <c r="AB27" s="163"/>
      <c r="AC27" s="163"/>
      <c r="AD27" s="83" t="e">
        <f t="shared" si="5"/>
        <v>#DIV/0!</v>
      </c>
    </row>
    <row r="28" spans="1:30" s="85" customFormat="1" ht="12.75">
      <c r="A28" s="82"/>
      <c r="B28" s="170" t="s">
        <v>105</v>
      </c>
      <c r="C28" s="174"/>
      <c r="D28" s="161">
        <f t="shared" si="22"/>
        <v>0</v>
      </c>
      <c r="E28" s="162"/>
      <c r="F28" s="162"/>
      <c r="G28" s="163"/>
      <c r="H28" s="163"/>
      <c r="I28" s="83" t="e">
        <f t="shared" si="23"/>
        <v>#DIV/0!</v>
      </c>
      <c r="J28" s="162"/>
      <c r="K28" s="161">
        <f>L28+M28</f>
        <v>0</v>
      </c>
      <c r="L28" s="162"/>
      <c r="M28" s="162"/>
      <c r="N28" s="163"/>
      <c r="O28" s="163"/>
      <c r="P28" s="83" t="e">
        <f t="shared" si="3"/>
        <v>#DIV/0!</v>
      </c>
      <c r="Q28" s="162"/>
      <c r="R28" s="161">
        <f>S28+T28</f>
        <v>0</v>
      </c>
      <c r="S28" s="162"/>
      <c r="T28" s="162"/>
      <c r="U28" s="163"/>
      <c r="V28" s="163"/>
      <c r="W28" s="83" t="e">
        <f t="shared" si="4"/>
        <v>#DIV/0!</v>
      </c>
      <c r="X28" s="162"/>
      <c r="Y28" s="161">
        <f>Z28+AA28</f>
        <v>0</v>
      </c>
      <c r="Z28" s="162"/>
      <c r="AA28" s="162"/>
      <c r="AB28" s="163"/>
      <c r="AC28" s="163"/>
      <c r="AD28" s="83" t="e">
        <f t="shared" si="5"/>
        <v>#DIV/0!</v>
      </c>
    </row>
    <row r="29" spans="1:30" s="85" customFormat="1" ht="12.75">
      <c r="A29" s="82"/>
      <c r="B29" s="169" t="s">
        <v>236</v>
      </c>
      <c r="C29" s="173">
        <f>C30+C32+C33</f>
        <v>0</v>
      </c>
      <c r="D29" s="161">
        <f>SUM(D30:D33)</f>
        <v>0</v>
      </c>
      <c r="E29" s="160">
        <f>E30+E32+E33</f>
        <v>0</v>
      </c>
      <c r="F29" s="160">
        <f>F30+F32+F33</f>
        <v>0</v>
      </c>
      <c r="G29" s="160">
        <f>G30+G32+G33</f>
        <v>0</v>
      </c>
      <c r="H29" s="160">
        <f>H30+H32+H33</f>
        <v>0</v>
      </c>
      <c r="I29" s="83" t="e">
        <f t="shared" si="23"/>
        <v>#DIV/0!</v>
      </c>
      <c r="J29" s="160">
        <f>J30+J32+J33</f>
        <v>0</v>
      </c>
      <c r="K29" s="161">
        <f>SUM(K30:K33)</f>
        <v>0</v>
      </c>
      <c r="L29" s="160">
        <f>L30+L32+L33</f>
        <v>0</v>
      </c>
      <c r="M29" s="160">
        <f>M30+M32+M33</f>
        <v>0</v>
      </c>
      <c r="N29" s="160">
        <f>N30+N32+N33</f>
        <v>0</v>
      </c>
      <c r="O29" s="160">
        <f>O30+O32+O33</f>
        <v>0</v>
      </c>
      <c r="P29" s="83" t="e">
        <f t="shared" si="3"/>
        <v>#DIV/0!</v>
      </c>
      <c r="Q29" s="160">
        <f>Q30+Q32+Q33</f>
        <v>0</v>
      </c>
      <c r="R29" s="161">
        <f>SUM(R30:R33)</f>
        <v>0</v>
      </c>
      <c r="S29" s="160">
        <f>S30+S32+S33</f>
        <v>0</v>
      </c>
      <c r="T29" s="160">
        <f>T30+T32+T33</f>
        <v>0</v>
      </c>
      <c r="U29" s="160">
        <f>U30+U32+U33</f>
        <v>0</v>
      </c>
      <c r="V29" s="160">
        <f>V30+V32+V33</f>
        <v>0</v>
      </c>
      <c r="W29" s="83" t="e">
        <f t="shared" si="4"/>
        <v>#DIV/0!</v>
      </c>
      <c r="X29" s="160">
        <f>X30+X32+X33</f>
        <v>0</v>
      </c>
      <c r="Y29" s="161">
        <f>SUM(Y30:Y33)</f>
        <v>0</v>
      </c>
      <c r="Z29" s="160">
        <f>Z30+Z32+Z33</f>
        <v>0</v>
      </c>
      <c r="AA29" s="160">
        <f>AA30+AA32+AA33</f>
        <v>0</v>
      </c>
      <c r="AB29" s="160">
        <f>AB30+AB32+AB33</f>
        <v>0</v>
      </c>
      <c r="AC29" s="160">
        <f>AC30+AC32+AC33</f>
        <v>0</v>
      </c>
      <c r="AD29" s="83" t="e">
        <f t="shared" si="5"/>
        <v>#DIV/0!</v>
      </c>
    </row>
    <row r="30" spans="1:30" s="85" customFormat="1" ht="12.75">
      <c r="A30" s="82"/>
      <c r="B30" s="170" t="s">
        <v>233</v>
      </c>
      <c r="C30" s="174"/>
      <c r="D30" s="161">
        <f t="shared" si="22"/>
        <v>0</v>
      </c>
      <c r="E30" s="162"/>
      <c r="F30" s="162"/>
      <c r="G30" s="163"/>
      <c r="H30" s="163"/>
      <c r="I30" s="83" t="e">
        <f t="shared" si="23"/>
        <v>#DIV/0!</v>
      </c>
      <c r="J30" s="162"/>
      <c r="K30" s="161">
        <f>L30+M30</f>
        <v>0</v>
      </c>
      <c r="L30" s="162"/>
      <c r="M30" s="162"/>
      <c r="N30" s="163"/>
      <c r="O30" s="163"/>
      <c r="P30" s="83" t="e">
        <f t="shared" si="3"/>
        <v>#DIV/0!</v>
      </c>
      <c r="Q30" s="162"/>
      <c r="R30" s="161">
        <f>S30+T30</f>
        <v>0</v>
      </c>
      <c r="S30" s="162"/>
      <c r="T30" s="162"/>
      <c r="U30" s="163"/>
      <c r="V30" s="163"/>
      <c r="W30" s="83" t="e">
        <f t="shared" si="4"/>
        <v>#DIV/0!</v>
      </c>
      <c r="X30" s="162"/>
      <c r="Y30" s="161">
        <f>Z30+AA30</f>
        <v>0</v>
      </c>
      <c r="Z30" s="162"/>
      <c r="AA30" s="162"/>
      <c r="AB30" s="163"/>
      <c r="AC30" s="163"/>
      <c r="AD30" s="83" t="e">
        <f t="shared" si="5"/>
        <v>#DIV/0!</v>
      </c>
    </row>
    <row r="31" spans="1:30" s="85" customFormat="1" ht="12.75">
      <c r="A31" s="82"/>
      <c r="B31" s="170" t="s">
        <v>234</v>
      </c>
      <c r="C31" s="174"/>
      <c r="D31" s="161">
        <f t="shared" si="22"/>
        <v>0</v>
      </c>
      <c r="E31" s="162"/>
      <c r="F31" s="162"/>
      <c r="G31" s="163"/>
      <c r="H31" s="163"/>
      <c r="I31" s="83" t="e">
        <f t="shared" si="23"/>
        <v>#DIV/0!</v>
      </c>
      <c r="J31" s="162"/>
      <c r="K31" s="161">
        <f>L31+M31</f>
        <v>0</v>
      </c>
      <c r="L31" s="162"/>
      <c r="M31" s="162"/>
      <c r="N31" s="163"/>
      <c r="O31" s="163"/>
      <c r="P31" s="83" t="e">
        <f t="shared" si="3"/>
        <v>#DIV/0!</v>
      </c>
      <c r="Q31" s="162"/>
      <c r="R31" s="161">
        <f>S31+T31</f>
        <v>0</v>
      </c>
      <c r="S31" s="162"/>
      <c r="T31" s="162"/>
      <c r="U31" s="163"/>
      <c r="V31" s="163"/>
      <c r="W31" s="83" t="e">
        <f t="shared" si="4"/>
        <v>#DIV/0!</v>
      </c>
      <c r="X31" s="162"/>
      <c r="Y31" s="161">
        <f>Z31+AA31</f>
        <v>0</v>
      </c>
      <c r="Z31" s="162"/>
      <c r="AA31" s="162"/>
      <c r="AB31" s="163"/>
      <c r="AC31" s="163"/>
      <c r="AD31" s="83" t="e">
        <f t="shared" si="5"/>
        <v>#DIV/0!</v>
      </c>
    </row>
    <row r="32" spans="1:30" s="85" customFormat="1" ht="12.75">
      <c r="A32" s="82"/>
      <c r="B32" s="170" t="s">
        <v>104</v>
      </c>
      <c r="C32" s="174"/>
      <c r="D32" s="161">
        <f t="shared" si="22"/>
        <v>0</v>
      </c>
      <c r="E32" s="162"/>
      <c r="F32" s="162"/>
      <c r="G32" s="163"/>
      <c r="H32" s="163"/>
      <c r="I32" s="83" t="e">
        <f t="shared" si="23"/>
        <v>#DIV/0!</v>
      </c>
      <c r="J32" s="162"/>
      <c r="K32" s="161">
        <f>L32+M32</f>
        <v>0</v>
      </c>
      <c r="L32" s="162"/>
      <c r="M32" s="162"/>
      <c r="N32" s="163"/>
      <c r="O32" s="163"/>
      <c r="P32" s="83" t="e">
        <f t="shared" si="3"/>
        <v>#DIV/0!</v>
      </c>
      <c r="Q32" s="162"/>
      <c r="R32" s="161">
        <f>S32+T32</f>
        <v>0</v>
      </c>
      <c r="S32" s="162"/>
      <c r="T32" s="162"/>
      <c r="U32" s="163"/>
      <c r="V32" s="163"/>
      <c r="W32" s="83" t="e">
        <f t="shared" si="4"/>
        <v>#DIV/0!</v>
      </c>
      <c r="X32" s="162"/>
      <c r="Y32" s="161">
        <f>Z32+AA32</f>
        <v>0</v>
      </c>
      <c r="Z32" s="162"/>
      <c r="AA32" s="162"/>
      <c r="AB32" s="163"/>
      <c r="AC32" s="163"/>
      <c r="AD32" s="83" t="e">
        <f t="shared" si="5"/>
        <v>#DIV/0!</v>
      </c>
    </row>
    <row r="33" spans="1:30" s="85" customFormat="1" ht="12.75">
      <c r="A33" s="82"/>
      <c r="B33" s="170" t="s">
        <v>105</v>
      </c>
      <c r="C33" s="174"/>
      <c r="D33" s="161">
        <f t="shared" si="22"/>
        <v>0</v>
      </c>
      <c r="E33" s="162"/>
      <c r="F33" s="162"/>
      <c r="G33" s="163"/>
      <c r="H33" s="163"/>
      <c r="I33" s="83" t="e">
        <f t="shared" si="23"/>
        <v>#DIV/0!</v>
      </c>
      <c r="J33" s="162"/>
      <c r="K33" s="161">
        <f>L33+M33</f>
        <v>0</v>
      </c>
      <c r="L33" s="162"/>
      <c r="M33" s="162"/>
      <c r="N33" s="163"/>
      <c r="O33" s="163"/>
      <c r="P33" s="83" t="e">
        <f t="shared" si="3"/>
        <v>#DIV/0!</v>
      </c>
      <c r="Q33" s="162"/>
      <c r="R33" s="161">
        <f>S33+T33</f>
        <v>0</v>
      </c>
      <c r="S33" s="162"/>
      <c r="T33" s="162"/>
      <c r="U33" s="163"/>
      <c r="V33" s="163"/>
      <c r="W33" s="83" t="e">
        <f t="shared" si="4"/>
        <v>#DIV/0!</v>
      </c>
      <c r="X33" s="162"/>
      <c r="Y33" s="161">
        <f>Z33+AA33</f>
        <v>0</v>
      </c>
      <c r="Z33" s="162"/>
      <c r="AA33" s="162"/>
      <c r="AB33" s="163"/>
      <c r="AC33" s="163"/>
      <c r="AD33" s="83" t="e">
        <f t="shared" si="5"/>
        <v>#DIV/0!</v>
      </c>
    </row>
    <row r="34" spans="1:31" s="73" customFormat="1" ht="15.75">
      <c r="A34" s="69" t="s">
        <v>106</v>
      </c>
      <c r="B34" s="167" t="s">
        <v>107</v>
      </c>
      <c r="C34" s="70">
        <f aca="true" t="shared" si="28" ref="C34:H34">SUM(C35:C40)</f>
        <v>0</v>
      </c>
      <c r="D34" s="71">
        <f t="shared" si="28"/>
        <v>0</v>
      </c>
      <c r="E34" s="71">
        <f t="shared" si="28"/>
        <v>0</v>
      </c>
      <c r="F34" s="71">
        <f t="shared" si="28"/>
        <v>0</v>
      </c>
      <c r="G34" s="71">
        <f t="shared" si="28"/>
        <v>0</v>
      </c>
      <c r="H34" s="71">
        <f t="shared" si="28"/>
        <v>0</v>
      </c>
      <c r="I34" s="72" t="e">
        <f>D34/C34/3</f>
        <v>#DIV/0!</v>
      </c>
      <c r="J34" s="70">
        <f aca="true" t="shared" si="29" ref="J34:O34">SUM(J35:J40)</f>
        <v>0</v>
      </c>
      <c r="K34" s="71">
        <f t="shared" si="29"/>
        <v>0</v>
      </c>
      <c r="L34" s="71">
        <f t="shared" si="29"/>
        <v>0</v>
      </c>
      <c r="M34" s="71">
        <f t="shared" si="29"/>
        <v>0</v>
      </c>
      <c r="N34" s="71">
        <f t="shared" si="29"/>
        <v>0</v>
      </c>
      <c r="O34" s="71">
        <f t="shared" si="29"/>
        <v>0</v>
      </c>
      <c r="P34" s="72" t="e">
        <f t="shared" si="3"/>
        <v>#DIV/0!</v>
      </c>
      <c r="Q34" s="70">
        <f aca="true" t="shared" si="30" ref="Q34:V34">SUM(Q35:Q40)</f>
        <v>0</v>
      </c>
      <c r="R34" s="71">
        <f t="shared" si="30"/>
        <v>0</v>
      </c>
      <c r="S34" s="71">
        <f t="shared" si="30"/>
        <v>0</v>
      </c>
      <c r="T34" s="71">
        <f t="shared" si="30"/>
        <v>0</v>
      </c>
      <c r="U34" s="71">
        <f t="shared" si="30"/>
        <v>0</v>
      </c>
      <c r="V34" s="71">
        <f t="shared" si="30"/>
        <v>0</v>
      </c>
      <c r="W34" s="72" t="e">
        <f t="shared" si="4"/>
        <v>#DIV/0!</v>
      </c>
      <c r="X34" s="70">
        <f aca="true" t="shared" si="31" ref="X34:AC34">SUM(X35:X40)</f>
        <v>0</v>
      </c>
      <c r="Y34" s="71">
        <f t="shared" si="31"/>
        <v>0</v>
      </c>
      <c r="Z34" s="71">
        <f t="shared" si="31"/>
        <v>0</v>
      </c>
      <c r="AA34" s="71">
        <f t="shared" si="31"/>
        <v>0</v>
      </c>
      <c r="AB34" s="71">
        <f t="shared" si="31"/>
        <v>0</v>
      </c>
      <c r="AC34" s="71">
        <f t="shared" si="31"/>
        <v>0</v>
      </c>
      <c r="AD34" s="72" t="e">
        <f t="shared" si="5"/>
        <v>#DIV/0!</v>
      </c>
      <c r="AE34" s="73" t="s">
        <v>93</v>
      </c>
    </row>
    <row r="35" spans="1:30" s="85" customFormat="1" ht="15.75" customHeight="1">
      <c r="A35" s="82"/>
      <c r="B35" s="171" t="s">
        <v>108</v>
      </c>
      <c r="C35" s="84"/>
      <c r="D35" s="75">
        <f aca="true" t="shared" si="32" ref="D35:D40">F35+G35+H35+E35</f>
        <v>0</v>
      </c>
      <c r="E35" s="75"/>
      <c r="F35" s="78"/>
      <c r="G35" s="78"/>
      <c r="H35" s="78"/>
      <c r="I35" s="83" t="e">
        <f aca="true" t="shared" si="33" ref="I35:I40">D35/C35</f>
        <v>#DIV/0!</v>
      </c>
      <c r="J35" s="84"/>
      <c r="K35" s="78">
        <f aca="true" t="shared" si="34" ref="K35:K40">L35+M35+N35+O35</f>
        <v>0</v>
      </c>
      <c r="L35" s="78"/>
      <c r="M35" s="78"/>
      <c r="N35" s="78"/>
      <c r="O35" s="78"/>
      <c r="P35" s="83" t="e">
        <f t="shared" si="3"/>
        <v>#DIV/0!</v>
      </c>
      <c r="Q35" s="84"/>
      <c r="R35" s="80">
        <f aca="true" t="shared" si="35" ref="R35:R40">S35+T35+U35+V35</f>
        <v>0</v>
      </c>
      <c r="S35" s="78"/>
      <c r="T35" s="78"/>
      <c r="U35" s="78"/>
      <c r="V35" s="78"/>
      <c r="W35" s="83" t="e">
        <f t="shared" si="4"/>
        <v>#DIV/0!</v>
      </c>
      <c r="X35" s="93"/>
      <c r="Y35" s="80">
        <f aca="true" t="shared" si="36" ref="Y35:Y40">Z35+AA35+AB35+AC35</f>
        <v>0</v>
      </c>
      <c r="Z35" s="92"/>
      <c r="AA35" s="92"/>
      <c r="AB35" s="92"/>
      <c r="AC35" s="92"/>
      <c r="AD35" s="83" t="e">
        <f t="shared" si="5"/>
        <v>#DIV/0!</v>
      </c>
    </row>
    <row r="36" spans="1:30" s="85" customFormat="1" ht="15.75" customHeight="1">
      <c r="A36" s="82"/>
      <c r="B36" s="171" t="s">
        <v>109</v>
      </c>
      <c r="C36" s="84"/>
      <c r="D36" s="75">
        <f t="shared" si="32"/>
        <v>0</v>
      </c>
      <c r="E36" s="75"/>
      <c r="F36" s="78"/>
      <c r="G36" s="78"/>
      <c r="H36" s="78"/>
      <c r="I36" s="83" t="e">
        <f t="shared" si="33"/>
        <v>#DIV/0!</v>
      </c>
      <c r="J36" s="84"/>
      <c r="K36" s="78">
        <f t="shared" si="34"/>
        <v>0</v>
      </c>
      <c r="L36" s="78"/>
      <c r="M36" s="78"/>
      <c r="N36" s="78"/>
      <c r="O36" s="78"/>
      <c r="P36" s="83" t="e">
        <f t="shared" si="3"/>
        <v>#DIV/0!</v>
      </c>
      <c r="Q36" s="84"/>
      <c r="R36" s="80">
        <f t="shared" si="35"/>
        <v>0</v>
      </c>
      <c r="S36" s="78"/>
      <c r="T36" s="78"/>
      <c r="U36" s="78"/>
      <c r="V36" s="78"/>
      <c r="W36" s="83" t="e">
        <f t="shared" si="4"/>
        <v>#DIV/0!</v>
      </c>
      <c r="X36" s="93"/>
      <c r="Y36" s="80">
        <f t="shared" si="36"/>
        <v>0</v>
      </c>
      <c r="Z36" s="92"/>
      <c r="AA36" s="92"/>
      <c r="AB36" s="92"/>
      <c r="AC36" s="92"/>
      <c r="AD36" s="83" t="e">
        <f t="shared" si="5"/>
        <v>#DIV/0!</v>
      </c>
    </row>
    <row r="37" spans="1:30" s="85" customFormat="1" ht="15.75" customHeight="1">
      <c r="A37" s="82"/>
      <c r="B37" s="171" t="s">
        <v>110</v>
      </c>
      <c r="C37" s="84"/>
      <c r="D37" s="75">
        <f t="shared" si="32"/>
        <v>0</v>
      </c>
      <c r="E37" s="75"/>
      <c r="F37" s="78"/>
      <c r="G37" s="78"/>
      <c r="H37" s="78"/>
      <c r="I37" s="83" t="e">
        <f t="shared" si="33"/>
        <v>#DIV/0!</v>
      </c>
      <c r="J37" s="84"/>
      <c r="K37" s="78">
        <f t="shared" si="34"/>
        <v>0</v>
      </c>
      <c r="L37" s="78"/>
      <c r="M37" s="78"/>
      <c r="N37" s="78"/>
      <c r="O37" s="78"/>
      <c r="P37" s="83" t="e">
        <f t="shared" si="3"/>
        <v>#DIV/0!</v>
      </c>
      <c r="Q37" s="84"/>
      <c r="R37" s="80">
        <f t="shared" si="35"/>
        <v>0</v>
      </c>
      <c r="S37" s="78"/>
      <c r="T37" s="78"/>
      <c r="U37" s="78"/>
      <c r="V37" s="78"/>
      <c r="W37" s="83" t="e">
        <f t="shared" si="4"/>
        <v>#DIV/0!</v>
      </c>
      <c r="X37" s="84"/>
      <c r="Y37" s="80">
        <f t="shared" si="36"/>
        <v>0</v>
      </c>
      <c r="Z37" s="78"/>
      <c r="AA37" s="78"/>
      <c r="AB37" s="78"/>
      <c r="AC37" s="78"/>
      <c r="AD37" s="83" t="e">
        <f t="shared" si="5"/>
        <v>#DIV/0!</v>
      </c>
    </row>
    <row r="38" spans="1:30" s="85" customFormat="1" ht="14.25" customHeight="1">
      <c r="A38" s="82"/>
      <c r="B38" s="171" t="s">
        <v>111</v>
      </c>
      <c r="C38" s="84"/>
      <c r="D38" s="75">
        <f t="shared" si="32"/>
        <v>0</v>
      </c>
      <c r="E38" s="75"/>
      <c r="F38" s="78"/>
      <c r="G38" s="78"/>
      <c r="H38" s="78"/>
      <c r="I38" s="83" t="e">
        <f t="shared" si="33"/>
        <v>#DIV/0!</v>
      </c>
      <c r="J38" s="84"/>
      <c r="K38" s="78">
        <f t="shared" si="34"/>
        <v>0</v>
      </c>
      <c r="L38" s="78"/>
      <c r="M38" s="78"/>
      <c r="N38" s="78"/>
      <c r="O38" s="78"/>
      <c r="P38" s="83" t="e">
        <f t="shared" si="3"/>
        <v>#DIV/0!</v>
      </c>
      <c r="Q38" s="84"/>
      <c r="R38" s="80">
        <f t="shared" si="35"/>
        <v>0</v>
      </c>
      <c r="S38" s="78"/>
      <c r="T38" s="78"/>
      <c r="U38" s="78"/>
      <c r="V38" s="78"/>
      <c r="W38" s="83" t="e">
        <f t="shared" si="4"/>
        <v>#DIV/0!</v>
      </c>
      <c r="X38" s="84"/>
      <c r="Y38" s="80">
        <f t="shared" si="36"/>
        <v>0</v>
      </c>
      <c r="Z38" s="78"/>
      <c r="AA38" s="78"/>
      <c r="AB38" s="78"/>
      <c r="AC38" s="78"/>
      <c r="AD38" s="83" t="e">
        <f t="shared" si="5"/>
        <v>#DIV/0!</v>
      </c>
    </row>
    <row r="39" spans="1:30" s="85" customFormat="1" ht="15.75">
      <c r="A39" s="82"/>
      <c r="B39" s="171" t="s">
        <v>112</v>
      </c>
      <c r="C39" s="84"/>
      <c r="D39" s="75">
        <f t="shared" si="32"/>
        <v>0</v>
      </c>
      <c r="E39" s="75"/>
      <c r="F39" s="78"/>
      <c r="G39" s="78"/>
      <c r="H39" s="78"/>
      <c r="I39" s="83" t="e">
        <f t="shared" si="33"/>
        <v>#DIV/0!</v>
      </c>
      <c r="J39" s="84"/>
      <c r="K39" s="78">
        <f t="shared" si="34"/>
        <v>0</v>
      </c>
      <c r="L39" s="78"/>
      <c r="M39" s="78"/>
      <c r="N39" s="78"/>
      <c r="O39" s="78"/>
      <c r="P39" s="83" t="e">
        <f t="shared" si="3"/>
        <v>#DIV/0!</v>
      </c>
      <c r="Q39" s="84"/>
      <c r="R39" s="80">
        <f t="shared" si="35"/>
        <v>0</v>
      </c>
      <c r="S39" s="78"/>
      <c r="T39" s="78"/>
      <c r="U39" s="78"/>
      <c r="V39" s="78"/>
      <c r="W39" s="83" t="e">
        <f t="shared" si="4"/>
        <v>#DIV/0!</v>
      </c>
      <c r="X39" s="84"/>
      <c r="Y39" s="80">
        <f t="shared" si="36"/>
        <v>0</v>
      </c>
      <c r="Z39" s="78"/>
      <c r="AA39" s="78"/>
      <c r="AB39" s="78"/>
      <c r="AC39" s="78"/>
      <c r="AD39" s="83" t="e">
        <f t="shared" si="5"/>
        <v>#DIV/0!</v>
      </c>
    </row>
    <row r="40" spans="1:30" s="85" customFormat="1" ht="15.75" customHeight="1">
      <c r="A40" s="82"/>
      <c r="B40" s="171" t="s">
        <v>105</v>
      </c>
      <c r="C40" s="84"/>
      <c r="D40" s="75">
        <f t="shared" si="32"/>
        <v>0</v>
      </c>
      <c r="E40" s="75"/>
      <c r="F40" s="78"/>
      <c r="G40" s="78"/>
      <c r="H40" s="78"/>
      <c r="I40" s="83" t="e">
        <f t="shared" si="33"/>
        <v>#DIV/0!</v>
      </c>
      <c r="J40" s="84"/>
      <c r="K40" s="78">
        <f t="shared" si="34"/>
        <v>0</v>
      </c>
      <c r="L40" s="78"/>
      <c r="M40" s="78"/>
      <c r="N40" s="78"/>
      <c r="O40" s="78"/>
      <c r="P40" s="83" t="e">
        <f t="shared" si="3"/>
        <v>#DIV/0!</v>
      </c>
      <c r="Q40" s="84"/>
      <c r="R40" s="80">
        <f t="shared" si="35"/>
        <v>0</v>
      </c>
      <c r="S40" s="78"/>
      <c r="T40" s="78"/>
      <c r="U40" s="78"/>
      <c r="V40" s="78"/>
      <c r="W40" s="83" t="e">
        <f t="shared" si="4"/>
        <v>#DIV/0!</v>
      </c>
      <c r="X40" s="84"/>
      <c r="Y40" s="80">
        <f t="shared" si="36"/>
        <v>0</v>
      </c>
      <c r="Z40" s="78"/>
      <c r="AA40" s="78"/>
      <c r="AB40" s="78"/>
      <c r="AC40" s="78"/>
      <c r="AD40" s="83" t="e">
        <f t="shared" si="5"/>
        <v>#DIV/0!</v>
      </c>
    </row>
    <row r="41" spans="1:31" s="73" customFormat="1" ht="31.5">
      <c r="A41" s="69" t="s">
        <v>113</v>
      </c>
      <c r="B41" s="167" t="s">
        <v>114</v>
      </c>
      <c r="C41" s="70">
        <f aca="true" t="shared" si="37" ref="C41:H41">SUM(C42:C45)</f>
        <v>0</v>
      </c>
      <c r="D41" s="71">
        <f t="shared" si="37"/>
        <v>0</v>
      </c>
      <c r="E41" s="71">
        <f t="shared" si="37"/>
        <v>0</v>
      </c>
      <c r="F41" s="71">
        <f t="shared" si="37"/>
        <v>0</v>
      </c>
      <c r="G41" s="71">
        <f t="shared" si="37"/>
        <v>0</v>
      </c>
      <c r="H41" s="71">
        <f t="shared" si="37"/>
        <v>0</v>
      </c>
      <c r="I41" s="72" t="e">
        <f>D41/C41/3</f>
        <v>#DIV/0!</v>
      </c>
      <c r="J41" s="70">
        <f aca="true" t="shared" si="38" ref="J41:O41">SUM(J42:J45)</f>
        <v>0</v>
      </c>
      <c r="K41" s="71">
        <f t="shared" si="38"/>
        <v>0</v>
      </c>
      <c r="L41" s="71">
        <f t="shared" si="38"/>
        <v>0</v>
      </c>
      <c r="M41" s="71">
        <f t="shared" si="38"/>
        <v>0</v>
      </c>
      <c r="N41" s="71">
        <f t="shared" si="38"/>
        <v>0</v>
      </c>
      <c r="O41" s="71">
        <f t="shared" si="38"/>
        <v>0</v>
      </c>
      <c r="P41" s="72" t="e">
        <f t="shared" si="3"/>
        <v>#DIV/0!</v>
      </c>
      <c r="Q41" s="70">
        <f aca="true" t="shared" si="39" ref="Q41:V41">SUM(Q42:Q45)</f>
        <v>0</v>
      </c>
      <c r="R41" s="71">
        <f t="shared" si="39"/>
        <v>0</v>
      </c>
      <c r="S41" s="71">
        <f t="shared" si="39"/>
        <v>0</v>
      </c>
      <c r="T41" s="71">
        <f t="shared" si="39"/>
        <v>0</v>
      </c>
      <c r="U41" s="71">
        <f t="shared" si="39"/>
        <v>0</v>
      </c>
      <c r="V41" s="71">
        <f t="shared" si="39"/>
        <v>0</v>
      </c>
      <c r="W41" s="72" t="e">
        <f t="shared" si="4"/>
        <v>#DIV/0!</v>
      </c>
      <c r="X41" s="70">
        <f aca="true" t="shared" si="40" ref="X41:AC41">SUM(X42:X45)</f>
        <v>0</v>
      </c>
      <c r="Y41" s="71">
        <f>SUM(Y42:Y45)</f>
        <v>0</v>
      </c>
      <c r="Z41" s="71">
        <f t="shared" si="40"/>
        <v>0</v>
      </c>
      <c r="AA41" s="71">
        <f t="shared" si="40"/>
        <v>0</v>
      </c>
      <c r="AB41" s="71">
        <f t="shared" si="40"/>
        <v>0</v>
      </c>
      <c r="AC41" s="71">
        <f t="shared" si="40"/>
        <v>0</v>
      </c>
      <c r="AD41" s="72" t="e">
        <f t="shared" si="5"/>
        <v>#DIV/0!</v>
      </c>
      <c r="AE41" s="73" t="s">
        <v>93</v>
      </c>
    </row>
    <row r="42" spans="1:30" s="85" customFormat="1" ht="15.75">
      <c r="A42" s="82"/>
      <c r="B42" s="171" t="s">
        <v>108</v>
      </c>
      <c r="C42" s="84"/>
      <c r="D42" s="75">
        <f>F42+G42+H42+E42</f>
        <v>0</v>
      </c>
      <c r="E42" s="75"/>
      <c r="F42" s="78"/>
      <c r="G42" s="78"/>
      <c r="H42" s="78"/>
      <c r="I42" s="83" t="e">
        <f>D42/C42</f>
        <v>#DIV/0!</v>
      </c>
      <c r="J42" s="84"/>
      <c r="K42" s="78">
        <f>L42+M42+N42+O42</f>
        <v>0</v>
      </c>
      <c r="L42" s="78"/>
      <c r="M42" s="92"/>
      <c r="N42" s="92"/>
      <c r="O42" s="92"/>
      <c r="P42" s="83" t="e">
        <f t="shared" si="3"/>
        <v>#DIV/0!</v>
      </c>
      <c r="Q42" s="84"/>
      <c r="R42" s="80">
        <f>S42+T42+U42+V42</f>
        <v>0</v>
      </c>
      <c r="S42" s="78"/>
      <c r="T42" s="78"/>
      <c r="U42" s="78"/>
      <c r="V42" s="78"/>
      <c r="W42" s="83" t="e">
        <f t="shared" si="4"/>
        <v>#DIV/0!</v>
      </c>
      <c r="X42" s="84"/>
      <c r="Y42" s="80">
        <f>Z42+AA42+AB42+AC42</f>
        <v>0</v>
      </c>
      <c r="Z42" s="78"/>
      <c r="AA42" s="78"/>
      <c r="AB42" s="78"/>
      <c r="AC42" s="78"/>
      <c r="AD42" s="83" t="e">
        <f t="shared" si="5"/>
        <v>#DIV/0!</v>
      </c>
    </row>
    <row r="43" spans="1:30" s="85" customFormat="1" ht="15.75">
      <c r="A43" s="82"/>
      <c r="B43" s="171" t="s">
        <v>112</v>
      </c>
      <c r="C43" s="84"/>
      <c r="D43" s="75">
        <f>F43+G43+H43+E43</f>
        <v>0</v>
      </c>
      <c r="E43" s="75"/>
      <c r="F43" s="78"/>
      <c r="G43" s="78"/>
      <c r="H43" s="78"/>
      <c r="I43" s="83" t="e">
        <f>D43/C43</f>
        <v>#DIV/0!</v>
      </c>
      <c r="J43" s="84"/>
      <c r="K43" s="78">
        <f>L43+M43+N43+O43</f>
        <v>0</v>
      </c>
      <c r="L43" s="78"/>
      <c r="M43" s="92"/>
      <c r="N43" s="92"/>
      <c r="O43" s="92"/>
      <c r="P43" s="83" t="e">
        <f t="shared" si="3"/>
        <v>#DIV/0!</v>
      </c>
      <c r="Q43" s="84"/>
      <c r="R43" s="80">
        <f>S43+T43+U43+V43</f>
        <v>0</v>
      </c>
      <c r="S43" s="78"/>
      <c r="T43" s="78"/>
      <c r="U43" s="78"/>
      <c r="V43" s="78"/>
      <c r="W43" s="83" t="e">
        <f t="shared" si="4"/>
        <v>#DIV/0!</v>
      </c>
      <c r="X43" s="84"/>
      <c r="Y43" s="80">
        <f>Z43+AA43+AB43+AC43</f>
        <v>0</v>
      </c>
      <c r="Z43" s="92"/>
      <c r="AA43" s="92"/>
      <c r="AB43" s="92"/>
      <c r="AC43" s="92"/>
      <c r="AD43" s="83" t="e">
        <f t="shared" si="5"/>
        <v>#DIV/0!</v>
      </c>
    </row>
    <row r="44" spans="1:30" s="85" customFormat="1" ht="26.25">
      <c r="A44" s="82"/>
      <c r="B44" s="171" t="s">
        <v>115</v>
      </c>
      <c r="C44" s="84"/>
      <c r="D44" s="75">
        <f>F44+G44+H44+E44</f>
        <v>0</v>
      </c>
      <c r="E44" s="75"/>
      <c r="F44" s="78"/>
      <c r="G44" s="78"/>
      <c r="H44" s="78"/>
      <c r="I44" s="83" t="e">
        <f>D44/C44</f>
        <v>#DIV/0!</v>
      </c>
      <c r="J44" s="84"/>
      <c r="K44" s="78">
        <f>L44+M44+N44+O44</f>
        <v>0</v>
      </c>
      <c r="L44" s="78"/>
      <c r="M44" s="92"/>
      <c r="N44" s="92"/>
      <c r="O44" s="92"/>
      <c r="P44" s="83" t="e">
        <f t="shared" si="3"/>
        <v>#DIV/0!</v>
      </c>
      <c r="Q44" s="84"/>
      <c r="R44" s="80">
        <f>S44+T44+U44+V44</f>
        <v>0</v>
      </c>
      <c r="S44" s="78"/>
      <c r="T44" s="78"/>
      <c r="U44" s="78"/>
      <c r="V44" s="78"/>
      <c r="W44" s="83" t="e">
        <f t="shared" si="4"/>
        <v>#DIV/0!</v>
      </c>
      <c r="X44" s="84"/>
      <c r="Y44" s="80">
        <f>Z44+AA44+AB44+AC44</f>
        <v>0</v>
      </c>
      <c r="Z44" s="78"/>
      <c r="AA44" s="78"/>
      <c r="AB44" s="78"/>
      <c r="AC44" s="78"/>
      <c r="AD44" s="83" t="e">
        <f t="shared" si="5"/>
        <v>#DIV/0!</v>
      </c>
    </row>
    <row r="45" spans="1:30" s="85" customFormat="1" ht="16.5" thickBot="1">
      <c r="A45" s="82"/>
      <c r="B45" s="172" t="s">
        <v>105</v>
      </c>
      <c r="C45" s="94"/>
      <c r="D45" s="95">
        <f>F45+G45+H45+E45</f>
        <v>0</v>
      </c>
      <c r="E45" s="95"/>
      <c r="F45" s="96"/>
      <c r="G45" s="96"/>
      <c r="H45" s="96"/>
      <c r="I45" s="97" t="e">
        <f>D45/C45</f>
        <v>#DIV/0!</v>
      </c>
      <c r="J45" s="94"/>
      <c r="K45" s="96">
        <f>L45+M45+N45+O45</f>
        <v>0</v>
      </c>
      <c r="L45" s="96"/>
      <c r="M45" s="98"/>
      <c r="N45" s="98"/>
      <c r="O45" s="98"/>
      <c r="P45" s="97" t="e">
        <f t="shared" si="3"/>
        <v>#DIV/0!</v>
      </c>
      <c r="Q45" s="94"/>
      <c r="R45" s="99">
        <f>S45+T45+U45+V45</f>
        <v>0</v>
      </c>
      <c r="S45" s="96"/>
      <c r="T45" s="96"/>
      <c r="U45" s="96"/>
      <c r="V45" s="96"/>
      <c r="W45" s="97" t="e">
        <f t="shared" si="4"/>
        <v>#DIV/0!</v>
      </c>
      <c r="X45" s="94"/>
      <c r="Y45" s="99">
        <f>Z45+AA45+AB45+AC45</f>
        <v>0</v>
      </c>
      <c r="Z45" s="96"/>
      <c r="AA45" s="96"/>
      <c r="AB45" s="96"/>
      <c r="AC45" s="96"/>
      <c r="AD45" s="97" t="e">
        <f t="shared" si="5"/>
        <v>#DIV/0!</v>
      </c>
    </row>
    <row r="46" spans="2:29" ht="15.75">
      <c r="B46" s="100"/>
      <c r="C46" s="101"/>
      <c r="D46" s="101"/>
      <c r="E46" s="101"/>
      <c r="F46" s="101"/>
      <c r="G46" s="101"/>
      <c r="H46" s="101"/>
      <c r="I46" s="102"/>
      <c r="J46" s="103"/>
      <c r="K46" s="101"/>
      <c r="L46" s="101"/>
      <c r="M46" s="101"/>
      <c r="N46" s="101"/>
      <c r="O46" s="101"/>
      <c r="P46" s="104"/>
      <c r="Q46" s="105"/>
      <c r="R46" s="105"/>
      <c r="S46" s="105"/>
      <c r="T46" s="105"/>
      <c r="U46" s="105"/>
      <c r="V46" s="105"/>
      <c r="W46" s="106"/>
      <c r="X46" s="103"/>
      <c r="Y46" s="103"/>
      <c r="Z46" s="103"/>
      <c r="AA46" s="103"/>
      <c r="AB46" s="103"/>
      <c r="AC46" s="103"/>
    </row>
    <row r="47" spans="2:29" ht="15.75">
      <c r="B47" s="100" t="s">
        <v>116</v>
      </c>
      <c r="C47" s="101"/>
      <c r="D47" s="101"/>
      <c r="E47" s="101"/>
      <c r="F47" s="101"/>
      <c r="G47" s="101"/>
      <c r="H47" s="101"/>
      <c r="I47" s="102"/>
      <c r="J47" s="103"/>
      <c r="K47" s="101"/>
      <c r="L47" s="101"/>
      <c r="M47" s="101"/>
      <c r="N47" s="101"/>
      <c r="O47" s="101"/>
      <c r="P47" s="101"/>
      <c r="Q47" s="101"/>
      <c r="R47" s="105"/>
      <c r="S47" s="105"/>
      <c r="T47" s="105"/>
      <c r="U47" s="105"/>
      <c r="V47" s="105"/>
      <c r="W47" s="106"/>
      <c r="X47" s="103"/>
      <c r="Y47" s="103"/>
      <c r="Z47" s="103"/>
      <c r="AA47" s="103"/>
      <c r="AB47" s="103"/>
      <c r="AC47" s="103"/>
    </row>
    <row r="48" spans="2:29" ht="15.75">
      <c r="B48" s="100" t="s">
        <v>21</v>
      </c>
      <c r="C48" s="101"/>
      <c r="D48" s="101"/>
      <c r="E48" s="101"/>
      <c r="F48" s="101"/>
      <c r="G48" s="101"/>
      <c r="H48" s="101"/>
      <c r="I48" s="102"/>
      <c r="J48" s="103"/>
      <c r="K48" s="101"/>
      <c r="L48" s="101"/>
      <c r="M48" s="101"/>
      <c r="N48" s="101"/>
      <c r="O48" s="101"/>
      <c r="P48" s="104"/>
      <c r="Q48" s="105"/>
      <c r="R48" s="105"/>
      <c r="S48" s="105"/>
      <c r="T48" s="105"/>
      <c r="U48" s="105"/>
      <c r="V48" s="105"/>
      <c r="W48" s="106"/>
      <c r="X48" s="103"/>
      <c r="Y48" s="103"/>
      <c r="Z48" s="103"/>
      <c r="AA48" s="103"/>
      <c r="AB48" s="103"/>
      <c r="AC48" s="103"/>
    </row>
    <row r="49" ht="15.75" customHeight="1"/>
    <row r="50" spans="2:15" ht="15.75">
      <c r="B50" s="180" t="s">
        <v>117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</row>
    <row r="51" spans="2:13" ht="15.75" customHeight="1">
      <c r="B51" s="180" t="s">
        <v>118</v>
      </c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</row>
    <row r="52" ht="15.75">
      <c r="I52" s="59"/>
    </row>
    <row r="53" spans="9:10" ht="15.75">
      <c r="I53" s="59"/>
      <c r="J53" s="59"/>
    </row>
    <row r="54" spans="9:10" ht="15.75">
      <c r="I54" s="59"/>
      <c r="J54" s="59"/>
    </row>
  </sheetData>
  <sheetProtection/>
  <mergeCells count="9">
    <mergeCell ref="X6:AD6"/>
    <mergeCell ref="B50:O50"/>
    <mergeCell ref="B51:M51"/>
    <mergeCell ref="B3:W3"/>
    <mergeCell ref="B4:W4"/>
    <mergeCell ref="B6:B7"/>
    <mergeCell ref="C6:I6"/>
    <mergeCell ref="J6:P6"/>
    <mergeCell ref="Q6:W6"/>
  </mergeCells>
  <printOptions/>
  <pageMargins left="0" right="0" top="0.3937007874015748" bottom="0.3937007874015748" header="0.5118110236220472" footer="0.11811023622047245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31.421875" style="25" customWidth="1"/>
    <col min="2" max="2" width="29.421875" style="25" customWidth="1"/>
    <col min="3" max="3" width="16.8515625" style="25" customWidth="1"/>
    <col min="4" max="4" width="17.421875" style="25" customWidth="1"/>
    <col min="5" max="16384" width="9.140625" style="25" customWidth="1"/>
  </cols>
  <sheetData>
    <row r="1" spans="1:3" ht="14.25">
      <c r="A1" s="107"/>
      <c r="C1" s="108" t="s">
        <v>119</v>
      </c>
    </row>
    <row r="2" spans="1:3" ht="20.25" customHeight="1">
      <c r="A2" s="107"/>
      <c r="C2" s="175" t="s">
        <v>238</v>
      </c>
    </row>
    <row r="3" spans="1:3" ht="10.5" customHeight="1">
      <c r="A3" s="107"/>
      <c r="C3" s="107"/>
    </row>
    <row r="4" spans="1:4" ht="65.25" customHeight="1">
      <c r="A4" s="197" t="s">
        <v>120</v>
      </c>
      <c r="B4" s="197"/>
      <c r="C4" s="197"/>
      <c r="D4" s="197"/>
    </row>
    <row r="5" spans="1:2" ht="14.25">
      <c r="A5" s="107"/>
      <c r="B5" s="107"/>
    </row>
    <row r="6" spans="1:4" ht="14.25">
      <c r="A6" s="107"/>
      <c r="D6" s="107" t="s">
        <v>121</v>
      </c>
    </row>
    <row r="7" spans="1:4" ht="15" customHeight="1">
      <c r="A7" s="198" t="s">
        <v>45</v>
      </c>
      <c r="B7" s="199" t="s">
        <v>122</v>
      </c>
      <c r="C7" s="200" t="s">
        <v>1</v>
      </c>
      <c r="D7" s="200"/>
    </row>
    <row r="8" spans="1:4" ht="150.75" customHeight="1">
      <c r="A8" s="198"/>
      <c r="B8" s="199"/>
      <c r="C8" s="110" t="s">
        <v>123</v>
      </c>
      <c r="D8" s="110" t="s">
        <v>124</v>
      </c>
    </row>
    <row r="9" spans="1:4" ht="14.25">
      <c r="A9" s="111" t="s">
        <v>125</v>
      </c>
      <c r="B9" s="109">
        <f aca="true" t="shared" si="0" ref="B9:B14">C9+D9</f>
        <v>0</v>
      </c>
      <c r="C9" s="55"/>
      <c r="D9" s="55"/>
    </row>
    <row r="10" spans="1:4" ht="42" customHeight="1">
      <c r="A10" s="110" t="s">
        <v>126</v>
      </c>
      <c r="B10" s="112">
        <f t="shared" si="0"/>
        <v>0</v>
      </c>
      <c r="C10" s="113"/>
      <c r="D10" s="55"/>
    </row>
    <row r="11" spans="1:4" ht="27.75" customHeight="1">
      <c r="A11" s="110" t="s">
        <v>127</v>
      </c>
      <c r="B11" s="112">
        <f t="shared" si="0"/>
        <v>0</v>
      </c>
      <c r="C11" s="113"/>
      <c r="D11" s="55"/>
    </row>
    <row r="12" spans="1:4" ht="20.25" customHeight="1">
      <c r="A12" s="111" t="s">
        <v>128</v>
      </c>
      <c r="B12" s="112">
        <f t="shared" si="0"/>
        <v>0</v>
      </c>
      <c r="C12" s="113"/>
      <c r="D12" s="55"/>
    </row>
    <row r="13" spans="1:4" ht="27.75" customHeight="1">
      <c r="A13" s="110" t="s">
        <v>129</v>
      </c>
      <c r="B13" s="112">
        <f t="shared" si="0"/>
        <v>0</v>
      </c>
      <c r="C13" s="113"/>
      <c r="D13" s="55"/>
    </row>
    <row r="14" spans="1:4" ht="32.25" customHeight="1">
      <c r="A14" s="110" t="s">
        <v>130</v>
      </c>
      <c r="B14" s="112">
        <f t="shared" si="0"/>
        <v>0</v>
      </c>
      <c r="C14" s="113"/>
      <c r="D14" s="55"/>
    </row>
    <row r="15" spans="1:4" ht="20.25" customHeight="1">
      <c r="A15" s="111"/>
      <c r="B15" s="112"/>
      <c r="C15" s="113"/>
      <c r="D15" s="55"/>
    </row>
    <row r="16" spans="1:4" ht="19.5" customHeight="1">
      <c r="A16" s="111" t="s">
        <v>131</v>
      </c>
      <c r="B16" s="112">
        <f>SUM(B9:B15)</f>
        <v>0</v>
      </c>
      <c r="C16" s="112">
        <f>SUM(C9:C15)</f>
        <v>0</v>
      </c>
      <c r="D16" s="112">
        <f>SUM(D9:D15)</f>
        <v>0</v>
      </c>
    </row>
    <row r="19" ht="12.75">
      <c r="A19" s="25" t="s">
        <v>132</v>
      </c>
    </row>
    <row r="22" ht="12.75">
      <c r="A22" s="114" t="s">
        <v>133</v>
      </c>
    </row>
    <row r="24" spans="5:11" ht="12.75" customHeight="1">
      <c r="E24" s="115"/>
      <c r="F24" s="115"/>
      <c r="G24" s="115"/>
      <c r="H24" s="115"/>
      <c r="I24" s="115"/>
      <c r="J24" s="115"/>
      <c r="K24" s="115"/>
    </row>
    <row r="25" spans="1:4" ht="28.5" customHeight="1">
      <c r="A25" s="180" t="s">
        <v>134</v>
      </c>
      <c r="B25" s="180"/>
      <c r="C25" s="180"/>
      <c r="D25" s="180"/>
    </row>
  </sheetData>
  <sheetProtection/>
  <mergeCells count="5">
    <mergeCell ref="A25:D25"/>
    <mergeCell ref="A4:D4"/>
    <mergeCell ref="A7:A8"/>
    <mergeCell ref="B7:B8"/>
    <mergeCell ref="C7:D7"/>
  </mergeCells>
  <printOptions horizontalCentered="1"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37.28125" style="0" customWidth="1"/>
  </cols>
  <sheetData>
    <row r="1" ht="15.75">
      <c r="A1" s="116" t="s">
        <v>135</v>
      </c>
    </row>
    <row r="2" ht="18.75">
      <c r="A2" s="117" t="s">
        <v>136</v>
      </c>
    </row>
    <row r="3" ht="18.75">
      <c r="A3" s="118" t="s">
        <v>137</v>
      </c>
    </row>
    <row r="4" ht="18.75">
      <c r="A4" s="117"/>
    </row>
    <row r="5" spans="1:16" ht="15.75" customHeight="1">
      <c r="A5" s="201" t="s">
        <v>138</v>
      </c>
      <c r="B5" s="202" t="s">
        <v>139</v>
      </c>
      <c r="C5" s="202"/>
      <c r="D5" s="202"/>
      <c r="E5" s="202"/>
      <c r="F5" s="202"/>
      <c r="G5" s="202" t="s">
        <v>140</v>
      </c>
      <c r="H5" s="202"/>
      <c r="I5" s="202"/>
      <c r="J5" s="202"/>
      <c r="K5" s="202"/>
      <c r="L5" s="202" t="s">
        <v>141</v>
      </c>
      <c r="M5" s="202"/>
      <c r="N5" s="202"/>
      <c r="O5" s="202"/>
      <c r="P5" s="202"/>
    </row>
    <row r="6" spans="1:16" ht="25.5" customHeight="1">
      <c r="A6" s="201"/>
      <c r="B6" s="203" t="s">
        <v>142</v>
      </c>
      <c r="C6" s="202" t="s">
        <v>143</v>
      </c>
      <c r="D6" s="202"/>
      <c r="E6" s="202"/>
      <c r="F6" s="204" t="s">
        <v>144</v>
      </c>
      <c r="G6" s="203" t="s">
        <v>142</v>
      </c>
      <c r="H6" s="202" t="s">
        <v>143</v>
      </c>
      <c r="I6" s="202"/>
      <c r="J6" s="202"/>
      <c r="K6" s="204" t="s">
        <v>144</v>
      </c>
      <c r="L6" s="203" t="s">
        <v>142</v>
      </c>
      <c r="M6" s="202" t="s">
        <v>143</v>
      </c>
      <c r="N6" s="202"/>
      <c r="O6" s="202"/>
      <c r="P6" s="204" t="s">
        <v>144</v>
      </c>
    </row>
    <row r="7" spans="1:16" ht="83.25">
      <c r="A7" s="201"/>
      <c r="B7" s="203"/>
      <c r="C7" s="120" t="s">
        <v>145</v>
      </c>
      <c r="D7" s="120" t="s">
        <v>146</v>
      </c>
      <c r="E7" s="120" t="s">
        <v>147</v>
      </c>
      <c r="F7" s="205"/>
      <c r="G7" s="203"/>
      <c r="H7" s="120" t="s">
        <v>145</v>
      </c>
      <c r="I7" s="120" t="s">
        <v>146</v>
      </c>
      <c r="J7" s="120" t="s">
        <v>147</v>
      </c>
      <c r="K7" s="205"/>
      <c r="L7" s="203"/>
      <c r="M7" s="120" t="s">
        <v>145</v>
      </c>
      <c r="N7" s="120" t="s">
        <v>146</v>
      </c>
      <c r="O7" s="120" t="s">
        <v>147</v>
      </c>
      <c r="P7" s="205"/>
    </row>
    <row r="8" spans="1:16" ht="15.75">
      <c r="A8" s="119">
        <v>1</v>
      </c>
      <c r="B8" s="119">
        <v>2</v>
      </c>
      <c r="C8" s="119">
        <v>3</v>
      </c>
      <c r="D8" s="119">
        <v>4</v>
      </c>
      <c r="E8" s="119">
        <v>5</v>
      </c>
      <c r="F8" s="119"/>
      <c r="G8" s="119">
        <v>6</v>
      </c>
      <c r="H8" s="119">
        <v>7</v>
      </c>
      <c r="I8" s="119">
        <v>8</v>
      </c>
      <c r="J8" s="119">
        <v>9</v>
      </c>
      <c r="K8" s="119"/>
      <c r="L8" s="119">
        <v>10</v>
      </c>
      <c r="M8" s="119">
        <v>11</v>
      </c>
      <c r="N8" s="119">
        <v>12</v>
      </c>
      <c r="O8" s="119">
        <v>13</v>
      </c>
      <c r="P8" s="119"/>
    </row>
    <row r="9" spans="1:16" ht="15.75">
      <c r="A9" s="119" t="s">
        <v>107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</row>
    <row r="10" spans="1:16" ht="15.75">
      <c r="A10" s="119" t="s">
        <v>97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</row>
    <row r="11" spans="1:16" ht="15.75">
      <c r="A11" s="119" t="s">
        <v>148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</row>
    <row r="12" spans="1:16" ht="15.75">
      <c r="A12" s="119" t="s">
        <v>149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</row>
    <row r="13" spans="1:16" ht="15.75">
      <c r="A13" s="119" t="s">
        <v>150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</row>
    <row r="14" spans="1:16" ht="15.75">
      <c r="A14" s="119" t="s">
        <v>151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</row>
    <row r="15" spans="1:16" ht="15.75">
      <c r="A15" s="119" t="s">
        <v>152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</row>
    <row r="16" spans="1:16" ht="15.75">
      <c r="A16" s="119" t="s">
        <v>153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</row>
    <row r="17" spans="1:16" ht="15.75">
      <c r="A17" s="119" t="s">
        <v>154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</row>
    <row r="18" spans="1:16" ht="15.75">
      <c r="A18" s="119" t="s">
        <v>155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</row>
    <row r="19" spans="1:16" ht="15.75">
      <c r="A19" s="119" t="s">
        <v>156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</row>
    <row r="20" spans="1:16" ht="15.75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</row>
    <row r="21" spans="1:16" ht="15.75">
      <c r="A21" s="119" t="s">
        <v>157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</row>
    <row r="23" ht="12.75">
      <c r="A23" s="121" t="s">
        <v>116</v>
      </c>
    </row>
    <row r="24" ht="12.75">
      <c r="A24" s="121" t="s">
        <v>158</v>
      </c>
    </row>
  </sheetData>
  <sheetProtection/>
  <mergeCells count="13">
    <mergeCell ref="L6:L7"/>
    <mergeCell ref="M6:O6"/>
    <mergeCell ref="P6:P7"/>
    <mergeCell ref="A5:A7"/>
    <mergeCell ref="B5:F5"/>
    <mergeCell ref="G5:K5"/>
    <mergeCell ref="L5:P5"/>
    <mergeCell ref="B6:B7"/>
    <mergeCell ref="C6:E6"/>
    <mergeCell ref="F6:F7"/>
    <mergeCell ref="G6:G7"/>
    <mergeCell ref="H6:J6"/>
    <mergeCell ref="K6:K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40.28125" style="0" customWidth="1"/>
    <col min="2" max="7" width="18.140625" style="0" customWidth="1"/>
  </cols>
  <sheetData>
    <row r="1" ht="15.75">
      <c r="A1" s="116" t="s">
        <v>159</v>
      </c>
    </row>
    <row r="2" ht="18.75">
      <c r="A2" s="118" t="s">
        <v>160</v>
      </c>
    </row>
    <row r="3" ht="18.75">
      <c r="A3" s="118" t="s">
        <v>161</v>
      </c>
    </row>
    <row r="4" spans="1:7" ht="18.75">
      <c r="A4" s="122" t="s">
        <v>162</v>
      </c>
      <c r="G4" s="121" t="s">
        <v>163</v>
      </c>
    </row>
    <row r="5" spans="1:7" s="125" customFormat="1" ht="93" customHeight="1">
      <c r="A5" s="123"/>
      <c r="B5" s="123" t="s">
        <v>164</v>
      </c>
      <c r="C5" s="124" t="s">
        <v>165</v>
      </c>
      <c r="D5" s="123" t="s">
        <v>166</v>
      </c>
      <c r="E5" s="123" t="s">
        <v>167</v>
      </c>
      <c r="F5" s="123" t="s">
        <v>168</v>
      </c>
      <c r="G5" s="123" t="s">
        <v>169</v>
      </c>
    </row>
    <row r="6" spans="1:7" ht="15">
      <c r="A6" s="126">
        <v>1</v>
      </c>
      <c r="B6" s="126">
        <v>2</v>
      </c>
      <c r="C6" s="126">
        <v>3</v>
      </c>
      <c r="D6" s="126">
        <v>4</v>
      </c>
      <c r="E6" s="126">
        <v>5</v>
      </c>
      <c r="F6" s="126">
        <v>6</v>
      </c>
      <c r="G6" s="126">
        <v>7</v>
      </c>
    </row>
    <row r="7" spans="1:7" ht="15">
      <c r="A7" s="123" t="s">
        <v>170</v>
      </c>
      <c r="B7" s="126"/>
      <c r="C7" s="126"/>
      <c r="D7" s="126"/>
      <c r="E7" s="126"/>
      <c r="F7" s="126"/>
      <c r="G7" s="126"/>
    </row>
    <row r="8" spans="1:7" ht="15">
      <c r="A8" s="123" t="s">
        <v>171</v>
      </c>
      <c r="B8" s="126"/>
      <c r="C8" s="126"/>
      <c r="D8" s="126"/>
      <c r="E8" s="126"/>
      <c r="F8" s="126"/>
      <c r="G8" s="126"/>
    </row>
    <row r="9" spans="1:7" ht="15">
      <c r="A9" s="123" t="s">
        <v>172</v>
      </c>
      <c r="B9" s="126"/>
      <c r="C9" s="126"/>
      <c r="D9" s="126"/>
      <c r="E9" s="126"/>
      <c r="F9" s="126"/>
      <c r="G9" s="126"/>
    </row>
    <row r="10" spans="1:7" ht="15">
      <c r="A10" s="123" t="s">
        <v>173</v>
      </c>
      <c r="B10" s="126"/>
      <c r="C10" s="126"/>
      <c r="D10" s="126"/>
      <c r="E10" s="126"/>
      <c r="F10" s="126"/>
      <c r="G10" s="126"/>
    </row>
    <row r="11" spans="1:7" ht="30">
      <c r="A11" s="123" t="s">
        <v>174</v>
      </c>
      <c r="B11" s="126"/>
      <c r="C11" s="126"/>
      <c r="D11" s="126"/>
      <c r="E11" s="126"/>
      <c r="F11" s="126"/>
      <c r="G11" s="126"/>
    </row>
    <row r="12" spans="1:7" ht="30">
      <c r="A12" s="123" t="s">
        <v>175</v>
      </c>
      <c r="B12" s="126"/>
      <c r="C12" s="126"/>
      <c r="D12" s="126"/>
      <c r="E12" s="126"/>
      <c r="F12" s="126"/>
      <c r="G12" s="126"/>
    </row>
    <row r="13" spans="1:7" ht="15">
      <c r="A13" s="123" t="s">
        <v>157</v>
      </c>
      <c r="B13" s="126"/>
      <c r="C13" s="126"/>
      <c r="D13" s="126"/>
      <c r="E13" s="126"/>
      <c r="F13" s="126"/>
      <c r="G13" s="126"/>
    </row>
    <row r="14" ht="18.75">
      <c r="A14" s="117"/>
    </row>
    <row r="15" ht="12.75">
      <c r="A15" s="121" t="s">
        <v>58</v>
      </c>
    </row>
    <row r="16" ht="12.75">
      <c r="A16" s="121" t="s">
        <v>158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8.140625" style="25" customWidth="1"/>
    <col min="2" max="2" width="8.28125" style="25" customWidth="1"/>
    <col min="3" max="3" width="9.421875" style="25" customWidth="1"/>
    <col min="4" max="4" width="37.28125" style="25" customWidth="1"/>
    <col min="5" max="5" width="12.28125" style="25" customWidth="1"/>
    <col min="6" max="7" width="12.57421875" style="25" customWidth="1"/>
    <col min="8" max="8" width="13.421875" style="25" customWidth="1"/>
    <col min="9" max="9" width="10.421875" style="25" customWidth="1"/>
    <col min="10" max="10" width="9.421875" style="25" customWidth="1"/>
    <col min="11" max="11" width="9.28125" style="25" customWidth="1"/>
    <col min="12" max="12" width="9.7109375" style="25" customWidth="1"/>
    <col min="13" max="13" width="13.7109375" style="25" customWidth="1"/>
    <col min="14" max="14" width="12.140625" style="25" customWidth="1"/>
    <col min="15" max="15" width="14.140625" style="25" customWidth="1"/>
    <col min="16" max="16" width="13.00390625" style="25" customWidth="1"/>
    <col min="17" max="17" width="8.8515625" style="25" customWidth="1"/>
    <col min="18" max="18" width="9.140625" style="25" customWidth="1"/>
    <col min="19" max="19" width="10.421875" style="25" customWidth="1"/>
    <col min="20" max="20" width="9.57421875" style="25" customWidth="1"/>
    <col min="21" max="21" width="10.140625" style="25" customWidth="1"/>
    <col min="22" max="22" width="16.00390625" style="25" customWidth="1"/>
    <col min="23" max="23" width="14.28125" style="25" customWidth="1"/>
    <col min="24" max="24" width="13.421875" style="25" customWidth="1"/>
    <col min="25" max="25" width="14.00390625" style="25" customWidth="1"/>
    <col min="26" max="26" width="9.7109375" style="25" customWidth="1"/>
    <col min="27" max="27" width="9.00390625" style="25" customWidth="1"/>
    <col min="28" max="16384" width="9.140625" style="25" customWidth="1"/>
  </cols>
  <sheetData>
    <row r="1" spans="4:6" ht="13.5" thickBot="1">
      <c r="D1" s="25" t="s">
        <v>237</v>
      </c>
      <c r="F1" s="108" t="s">
        <v>176</v>
      </c>
    </row>
    <row r="2" spans="1:9" ht="12.75">
      <c r="A2" s="206" t="s">
        <v>177</v>
      </c>
      <c r="B2" s="207"/>
      <c r="C2" s="207"/>
      <c r="D2" s="207"/>
      <c r="E2" s="207"/>
      <c r="F2" s="207"/>
      <c r="G2" s="207"/>
      <c r="H2" s="207"/>
      <c r="I2" s="207"/>
    </row>
    <row r="3" spans="1:13" ht="9.75" customHeight="1" thickBot="1">
      <c r="A3" s="208" t="s">
        <v>178</v>
      </c>
      <c r="B3" s="209"/>
      <c r="C3" s="209"/>
      <c r="D3" s="209" t="s">
        <v>179</v>
      </c>
      <c r="E3" s="211" t="s">
        <v>180</v>
      </c>
      <c r="F3" s="211"/>
      <c r="G3" s="211" t="s">
        <v>181</v>
      </c>
      <c r="H3" s="211"/>
      <c r="I3" s="211" t="s">
        <v>182</v>
      </c>
      <c r="M3" s="127"/>
    </row>
    <row r="4" spans="1:9" ht="33.75" customHeight="1">
      <c r="A4" s="210"/>
      <c r="B4" s="209"/>
      <c r="C4" s="209"/>
      <c r="D4" s="209"/>
      <c r="E4" s="128" t="s">
        <v>183</v>
      </c>
      <c r="F4" s="128" t="s">
        <v>184</v>
      </c>
      <c r="G4" s="128" t="s">
        <v>185</v>
      </c>
      <c r="H4" s="129" t="s">
        <v>186</v>
      </c>
      <c r="I4" s="211"/>
    </row>
    <row r="5" spans="1:9" ht="41.25" customHeight="1">
      <c r="A5" s="54" t="s">
        <v>187</v>
      </c>
      <c r="B5" s="54" t="s">
        <v>188</v>
      </c>
      <c r="C5" s="130" t="s">
        <v>189</v>
      </c>
      <c r="D5" s="130" t="s">
        <v>190</v>
      </c>
      <c r="E5" s="54"/>
      <c r="F5" s="54"/>
      <c r="G5" s="54"/>
      <c r="H5" s="54"/>
      <c r="I5" s="54"/>
    </row>
    <row r="6" spans="1:9" ht="23.25" customHeight="1">
      <c r="A6" s="131">
        <f>A7+A8+A9+A10</f>
        <v>0</v>
      </c>
      <c r="B6" s="131">
        <f>B7+B8+B9+B10</f>
        <v>0</v>
      </c>
      <c r="C6" s="131">
        <f>C7+C8+C9+C10</f>
        <v>0</v>
      </c>
      <c r="D6" s="132" t="s">
        <v>191</v>
      </c>
      <c r="E6" s="131">
        <f>E7+E8+E9+E10</f>
        <v>0</v>
      </c>
      <c r="F6" s="131">
        <f>F7+F8+F9+F10</f>
        <v>0</v>
      </c>
      <c r="G6" s="133" t="e">
        <f aca="true" t="shared" si="0" ref="G6:G23">E6/3/C6*1000</f>
        <v>#DIV/0!</v>
      </c>
      <c r="H6" s="133" t="e">
        <f aca="true" t="shared" si="1" ref="H6:H23">(E6-F6)/3/C6*1000</f>
        <v>#DIV/0!</v>
      </c>
      <c r="I6" s="133" t="e">
        <f aca="true" t="shared" si="2" ref="I6:I23">100-(H6/G6*100)</f>
        <v>#DIV/0!</v>
      </c>
    </row>
    <row r="7" spans="1:9" ht="22.5" customHeight="1">
      <c r="A7" s="134"/>
      <c r="B7" s="54"/>
      <c r="C7" s="130"/>
      <c r="D7" s="135" t="s">
        <v>192</v>
      </c>
      <c r="E7" s="54"/>
      <c r="F7" s="54"/>
      <c r="G7" s="133" t="e">
        <f t="shared" si="0"/>
        <v>#DIV/0!</v>
      </c>
      <c r="H7" s="133" t="e">
        <f t="shared" si="1"/>
        <v>#DIV/0!</v>
      </c>
      <c r="I7" s="133" t="e">
        <f t="shared" si="2"/>
        <v>#DIV/0!</v>
      </c>
    </row>
    <row r="8" spans="1:9" ht="27" customHeight="1">
      <c r="A8" s="136"/>
      <c r="B8" s="54"/>
      <c r="C8" s="54"/>
      <c r="D8" s="135" t="s">
        <v>193</v>
      </c>
      <c r="E8" s="54"/>
      <c r="F8" s="54"/>
      <c r="G8" s="133" t="e">
        <f t="shared" si="0"/>
        <v>#DIV/0!</v>
      </c>
      <c r="H8" s="133" t="e">
        <f t="shared" si="1"/>
        <v>#DIV/0!</v>
      </c>
      <c r="I8" s="133" t="e">
        <f t="shared" si="2"/>
        <v>#DIV/0!</v>
      </c>
    </row>
    <row r="9" spans="1:9" ht="20.25" customHeight="1">
      <c r="A9" s="136"/>
      <c r="B9" s="54"/>
      <c r="C9" s="54"/>
      <c r="D9" s="135" t="s">
        <v>194</v>
      </c>
      <c r="E9" s="54"/>
      <c r="F9" s="54"/>
      <c r="G9" s="133" t="e">
        <f t="shared" si="0"/>
        <v>#DIV/0!</v>
      </c>
      <c r="H9" s="133" t="e">
        <f t="shared" si="1"/>
        <v>#DIV/0!</v>
      </c>
      <c r="I9" s="133" t="e">
        <f t="shared" si="2"/>
        <v>#DIV/0!</v>
      </c>
    </row>
    <row r="10" spans="1:9" ht="27" customHeight="1">
      <c r="A10" s="134"/>
      <c r="B10" s="54"/>
      <c r="C10" s="130"/>
      <c r="D10" s="135" t="s">
        <v>195</v>
      </c>
      <c r="E10" s="54"/>
      <c r="F10" s="54"/>
      <c r="G10" s="133" t="e">
        <f t="shared" si="0"/>
        <v>#DIV/0!</v>
      </c>
      <c r="H10" s="133" t="e">
        <f t="shared" si="1"/>
        <v>#DIV/0!</v>
      </c>
      <c r="I10" s="133" t="e">
        <f t="shared" si="2"/>
        <v>#DIV/0!</v>
      </c>
    </row>
    <row r="11" spans="1:9" ht="25.5" customHeight="1">
      <c r="A11" s="131">
        <f>A12+A13+A14</f>
        <v>0</v>
      </c>
      <c r="B11" s="131">
        <f>B12+B13+B14</f>
        <v>0</v>
      </c>
      <c r="C11" s="131">
        <f>C12+C13+C14</f>
        <v>0</v>
      </c>
      <c r="D11" s="132" t="s">
        <v>196</v>
      </c>
      <c r="E11" s="131">
        <f>E12+E13+E14</f>
        <v>0</v>
      </c>
      <c r="F11" s="131">
        <f>F12+F13+F14</f>
        <v>0</v>
      </c>
      <c r="G11" s="133" t="e">
        <f t="shared" si="0"/>
        <v>#DIV/0!</v>
      </c>
      <c r="H11" s="133" t="e">
        <f t="shared" si="1"/>
        <v>#DIV/0!</v>
      </c>
      <c r="I11" s="133" t="e">
        <f t="shared" si="2"/>
        <v>#DIV/0!</v>
      </c>
    </row>
    <row r="12" spans="1:9" ht="38.25" customHeight="1">
      <c r="A12" s="136"/>
      <c r="B12" s="54"/>
      <c r="C12" s="54"/>
      <c r="D12" s="137" t="s">
        <v>197</v>
      </c>
      <c r="E12" s="54"/>
      <c r="F12" s="54"/>
      <c r="G12" s="133" t="e">
        <f t="shared" si="0"/>
        <v>#DIV/0!</v>
      </c>
      <c r="H12" s="133" t="e">
        <f t="shared" si="1"/>
        <v>#DIV/0!</v>
      </c>
      <c r="I12" s="133" t="e">
        <f t="shared" si="2"/>
        <v>#DIV/0!</v>
      </c>
    </row>
    <row r="13" spans="1:9" ht="59.25" customHeight="1">
      <c r="A13" s="136"/>
      <c r="B13" s="54"/>
      <c r="C13" s="54"/>
      <c r="D13" s="138" t="s">
        <v>198</v>
      </c>
      <c r="E13" s="54"/>
      <c r="F13" s="54"/>
      <c r="G13" s="133" t="e">
        <f t="shared" si="0"/>
        <v>#DIV/0!</v>
      </c>
      <c r="H13" s="133" t="e">
        <f t="shared" si="1"/>
        <v>#DIV/0!</v>
      </c>
      <c r="I13" s="133" t="e">
        <f t="shared" si="2"/>
        <v>#DIV/0!</v>
      </c>
    </row>
    <row r="14" spans="1:9" ht="51">
      <c r="A14" s="136"/>
      <c r="B14" s="54"/>
      <c r="C14" s="54"/>
      <c r="D14" s="138" t="s">
        <v>199</v>
      </c>
      <c r="E14" s="54"/>
      <c r="F14" s="54"/>
      <c r="G14" s="133" t="e">
        <f t="shared" si="0"/>
        <v>#DIV/0!</v>
      </c>
      <c r="H14" s="133" t="e">
        <f t="shared" si="1"/>
        <v>#DIV/0!</v>
      </c>
      <c r="I14" s="133" t="e">
        <f t="shared" si="2"/>
        <v>#DIV/0!</v>
      </c>
    </row>
    <row r="15" spans="1:9" ht="31.5">
      <c r="A15" s="131">
        <f>A16+A17+A18</f>
        <v>0</v>
      </c>
      <c r="B15" s="131">
        <f>B16+B17+B18</f>
        <v>0</v>
      </c>
      <c r="C15" s="131">
        <f>C16+C17+C18</f>
        <v>0</v>
      </c>
      <c r="D15" s="139" t="s">
        <v>200</v>
      </c>
      <c r="E15" s="131">
        <f>E16+E17+E18</f>
        <v>0</v>
      </c>
      <c r="F15" s="131">
        <f>F16+F17+F18</f>
        <v>0</v>
      </c>
      <c r="G15" s="133" t="e">
        <f t="shared" si="0"/>
        <v>#DIV/0!</v>
      </c>
      <c r="H15" s="133" t="e">
        <f t="shared" si="1"/>
        <v>#DIV/0!</v>
      </c>
      <c r="I15" s="133" t="e">
        <f t="shared" si="2"/>
        <v>#DIV/0!</v>
      </c>
    </row>
    <row r="16" spans="1:9" ht="25.5">
      <c r="A16" s="136"/>
      <c r="B16" s="54"/>
      <c r="C16" s="54"/>
      <c r="D16" s="140" t="s">
        <v>201</v>
      </c>
      <c r="E16" s="54"/>
      <c r="F16" s="54"/>
      <c r="G16" s="133" t="e">
        <f t="shared" si="0"/>
        <v>#DIV/0!</v>
      </c>
      <c r="H16" s="133" t="e">
        <f t="shared" si="1"/>
        <v>#DIV/0!</v>
      </c>
      <c r="I16" s="133" t="e">
        <f t="shared" si="2"/>
        <v>#DIV/0!</v>
      </c>
    </row>
    <row r="17" spans="1:9" ht="25.5">
      <c r="A17" s="136"/>
      <c r="B17" s="54"/>
      <c r="C17" s="54"/>
      <c r="D17" s="140" t="s">
        <v>202</v>
      </c>
      <c r="E17" s="54"/>
      <c r="F17" s="54"/>
      <c r="G17" s="133" t="e">
        <f t="shared" si="0"/>
        <v>#DIV/0!</v>
      </c>
      <c r="H17" s="133" t="e">
        <f t="shared" si="1"/>
        <v>#DIV/0!</v>
      </c>
      <c r="I17" s="133" t="e">
        <f t="shared" si="2"/>
        <v>#DIV/0!</v>
      </c>
    </row>
    <row r="18" spans="1:9" ht="25.5">
      <c r="A18" s="136"/>
      <c r="B18" s="54"/>
      <c r="C18" s="54"/>
      <c r="D18" s="140" t="s">
        <v>203</v>
      </c>
      <c r="E18" s="54"/>
      <c r="F18" s="54"/>
      <c r="G18" s="133" t="e">
        <f t="shared" si="0"/>
        <v>#DIV/0!</v>
      </c>
      <c r="H18" s="133" t="e">
        <f t="shared" si="1"/>
        <v>#DIV/0!</v>
      </c>
      <c r="I18" s="133" t="e">
        <f t="shared" si="2"/>
        <v>#DIV/0!</v>
      </c>
    </row>
    <row r="19" spans="1:9" ht="31.5">
      <c r="A19" s="131">
        <f>A20+A21</f>
        <v>0</v>
      </c>
      <c r="B19" s="131">
        <f>B20+B21</f>
        <v>0</v>
      </c>
      <c r="C19" s="131">
        <f>C20+C21</f>
        <v>0</v>
      </c>
      <c r="D19" s="139" t="s">
        <v>204</v>
      </c>
      <c r="E19" s="131">
        <f>E20+E21</f>
        <v>0</v>
      </c>
      <c r="F19" s="131">
        <f>F20+F21</f>
        <v>0</v>
      </c>
      <c r="G19" s="133" t="e">
        <f t="shared" si="0"/>
        <v>#DIV/0!</v>
      </c>
      <c r="H19" s="133" t="e">
        <f t="shared" si="1"/>
        <v>#DIV/0!</v>
      </c>
      <c r="I19" s="133" t="e">
        <f t="shared" si="2"/>
        <v>#DIV/0!</v>
      </c>
    </row>
    <row r="20" spans="1:9" ht="25.5">
      <c r="A20" s="136"/>
      <c r="B20" s="54"/>
      <c r="C20" s="54"/>
      <c r="D20" s="140" t="s">
        <v>205</v>
      </c>
      <c r="E20" s="54"/>
      <c r="F20" s="54"/>
      <c r="G20" s="133" t="e">
        <f t="shared" si="0"/>
        <v>#DIV/0!</v>
      </c>
      <c r="H20" s="133" t="e">
        <f t="shared" si="1"/>
        <v>#DIV/0!</v>
      </c>
      <c r="I20" s="133" t="e">
        <f t="shared" si="2"/>
        <v>#DIV/0!</v>
      </c>
    </row>
    <row r="21" spans="1:9" ht="25.5">
      <c r="A21" s="136"/>
      <c r="B21" s="54"/>
      <c r="C21" s="54"/>
      <c r="D21" s="140" t="s">
        <v>206</v>
      </c>
      <c r="E21" s="54"/>
      <c r="F21" s="54"/>
      <c r="G21" s="133" t="e">
        <f t="shared" si="0"/>
        <v>#DIV/0!</v>
      </c>
      <c r="H21" s="133" t="e">
        <f t="shared" si="1"/>
        <v>#DIV/0!</v>
      </c>
      <c r="I21" s="133" t="e">
        <f t="shared" si="2"/>
        <v>#DIV/0!</v>
      </c>
    </row>
    <row r="22" spans="1:9" ht="12.75">
      <c r="A22" s="141">
        <v>0</v>
      </c>
      <c r="B22" s="141">
        <v>0</v>
      </c>
      <c r="C22" s="141">
        <v>0</v>
      </c>
      <c r="D22" s="131" t="s">
        <v>207</v>
      </c>
      <c r="E22" s="54">
        <v>0</v>
      </c>
      <c r="F22" s="54">
        <v>0</v>
      </c>
      <c r="G22" s="133" t="e">
        <f t="shared" si="0"/>
        <v>#DIV/0!</v>
      </c>
      <c r="H22" s="133" t="e">
        <f t="shared" si="1"/>
        <v>#DIV/0!</v>
      </c>
      <c r="I22" s="133" t="e">
        <f t="shared" si="2"/>
        <v>#DIV/0!</v>
      </c>
    </row>
    <row r="23" spans="1:9" ht="13.5" thickBot="1">
      <c r="A23" s="142">
        <f>A6+A11+A15+A19+A22</f>
        <v>0</v>
      </c>
      <c r="B23" s="142">
        <f>B6+B11+B15+B19+B22</f>
        <v>0</v>
      </c>
      <c r="C23" s="142">
        <f>C6+C11+C15+C19+C22</f>
        <v>0</v>
      </c>
      <c r="D23" s="143" t="s">
        <v>208</v>
      </c>
      <c r="E23" s="142">
        <f>E6+E11+E15+E19+E22</f>
        <v>0</v>
      </c>
      <c r="F23" s="142">
        <f>F6+F11+F15+F19+F22</f>
        <v>0</v>
      </c>
      <c r="G23" s="133" t="e">
        <f t="shared" si="0"/>
        <v>#DIV/0!</v>
      </c>
      <c r="H23" s="133" t="e">
        <f t="shared" si="1"/>
        <v>#DIV/0!</v>
      </c>
      <c r="I23" s="133" t="e">
        <f t="shared" si="2"/>
        <v>#DIV/0!</v>
      </c>
    </row>
  </sheetData>
  <sheetProtection/>
  <mergeCells count="6">
    <mergeCell ref="A2:I2"/>
    <mergeCell ref="A3:C4"/>
    <mergeCell ref="D3:D4"/>
    <mergeCell ref="E3:F3"/>
    <mergeCell ref="G3:H3"/>
    <mergeCell ref="I3:I4"/>
  </mergeCells>
  <printOptions/>
  <pageMargins left="0.7086614173228347" right="0.31496062992125984" top="0.07874015748031496" bottom="0.07874015748031496" header="0.31496062992125984" footer="0.31496062992125984"/>
  <pageSetup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11.00390625" style="25" customWidth="1"/>
    <col min="2" max="2" width="10.7109375" style="25" customWidth="1"/>
    <col min="3" max="3" width="10.8515625" style="25" customWidth="1"/>
    <col min="4" max="4" width="27.28125" style="25" customWidth="1"/>
    <col min="5" max="5" width="13.140625" style="25" customWidth="1"/>
    <col min="6" max="6" width="11.57421875" style="25" customWidth="1"/>
    <col min="7" max="7" width="11.8515625" style="25" customWidth="1"/>
    <col min="8" max="8" width="11.57421875" style="25" customWidth="1"/>
    <col min="9" max="9" width="11.00390625" style="25" customWidth="1"/>
    <col min="10" max="16384" width="9.140625" style="25" customWidth="1"/>
  </cols>
  <sheetData>
    <row r="1" ht="12.75">
      <c r="D1" s="25" t="s">
        <v>237</v>
      </c>
    </row>
    <row r="2" spans="1:9" ht="12.75">
      <c r="A2" s="212" t="s">
        <v>209</v>
      </c>
      <c r="B2" s="213"/>
      <c r="C2" s="213"/>
      <c r="D2" s="213"/>
      <c r="E2" s="213"/>
      <c r="F2" s="213"/>
      <c r="G2" s="213"/>
      <c r="H2" s="213"/>
      <c r="I2" s="213"/>
    </row>
    <row r="3" spans="1:9" ht="25.5" customHeight="1">
      <c r="A3" s="214" t="s">
        <v>178</v>
      </c>
      <c r="B3" s="209"/>
      <c r="C3" s="209"/>
      <c r="D3" s="209" t="s">
        <v>179</v>
      </c>
      <c r="E3" s="211" t="s">
        <v>180</v>
      </c>
      <c r="F3" s="211"/>
      <c r="G3" s="211" t="s">
        <v>210</v>
      </c>
      <c r="H3" s="211" t="s">
        <v>186</v>
      </c>
      <c r="I3" s="211" t="s">
        <v>182</v>
      </c>
    </row>
    <row r="4" spans="1:9" ht="45">
      <c r="A4" s="209"/>
      <c r="B4" s="209"/>
      <c r="C4" s="209"/>
      <c r="D4" s="209"/>
      <c r="E4" s="128" t="s">
        <v>183</v>
      </c>
      <c r="F4" s="128" t="s">
        <v>184</v>
      </c>
      <c r="G4" s="211"/>
      <c r="H4" s="211"/>
      <c r="I4" s="211"/>
    </row>
    <row r="5" spans="1:9" ht="66" customHeight="1">
      <c r="A5" s="54" t="s">
        <v>187</v>
      </c>
      <c r="B5" s="54" t="s">
        <v>188</v>
      </c>
      <c r="C5" s="54" t="s">
        <v>189</v>
      </c>
      <c r="D5" s="130" t="s">
        <v>190</v>
      </c>
      <c r="E5" s="54"/>
      <c r="F5" s="54"/>
      <c r="G5" s="54"/>
      <c r="H5" s="144" t="s">
        <v>176</v>
      </c>
      <c r="I5" s="54"/>
    </row>
    <row r="6" spans="1:9" ht="12.75">
      <c r="A6" s="131">
        <f>A7+A8+A9+A10</f>
        <v>0</v>
      </c>
      <c r="B6" s="131">
        <f>B7+B8+B9+B10</f>
        <v>0</v>
      </c>
      <c r="C6" s="131">
        <f>C7+C8+C9+C10</f>
        <v>0</v>
      </c>
      <c r="D6" s="132" t="s">
        <v>94</v>
      </c>
      <c r="E6" s="131">
        <f>E7+E8+E9+E10</f>
        <v>0</v>
      </c>
      <c r="F6" s="131">
        <f>F7+F8+F9+F10</f>
        <v>0</v>
      </c>
      <c r="G6" s="145" t="e">
        <f aca="true" t="shared" si="0" ref="G6:G26">E6/3/C6*1000</f>
        <v>#DIV/0!</v>
      </c>
      <c r="H6" s="145" t="e">
        <f aca="true" t="shared" si="1" ref="H6:H26">(E6-F6)/3/C6*1000</f>
        <v>#DIV/0!</v>
      </c>
      <c r="I6" s="145" t="e">
        <f>100-(H6/G6*100)</f>
        <v>#DIV/0!</v>
      </c>
    </row>
    <row r="7" spans="1:9" ht="14.25" customHeight="1">
      <c r="A7" s="144"/>
      <c r="B7" s="144"/>
      <c r="C7" s="144"/>
      <c r="D7" s="146" t="s">
        <v>211</v>
      </c>
      <c r="E7" s="146"/>
      <c r="F7" s="146"/>
      <c r="G7" s="147" t="e">
        <f t="shared" si="0"/>
        <v>#DIV/0!</v>
      </c>
      <c r="H7" s="147" t="e">
        <f t="shared" si="1"/>
        <v>#DIV/0!</v>
      </c>
      <c r="I7" s="147" t="e">
        <f aca="true" t="shared" si="2" ref="I7:I26">100-(H7/G7*100)</f>
        <v>#DIV/0!</v>
      </c>
    </row>
    <row r="8" spans="1:9" ht="25.5">
      <c r="A8" s="144"/>
      <c r="B8" s="144"/>
      <c r="C8" s="144"/>
      <c r="D8" s="146" t="s">
        <v>212</v>
      </c>
      <c r="E8" s="146"/>
      <c r="F8" s="146"/>
      <c r="G8" s="147" t="e">
        <f t="shared" si="0"/>
        <v>#DIV/0!</v>
      </c>
      <c r="H8" s="147" t="e">
        <f t="shared" si="1"/>
        <v>#DIV/0!</v>
      </c>
      <c r="I8" s="147" t="e">
        <f t="shared" si="2"/>
        <v>#DIV/0!</v>
      </c>
    </row>
    <row r="9" spans="1:9" ht="38.25">
      <c r="A9" s="144"/>
      <c r="B9" s="144"/>
      <c r="C9" s="144"/>
      <c r="D9" s="135" t="s">
        <v>213</v>
      </c>
      <c r="E9" s="144"/>
      <c r="F9" s="144"/>
      <c r="G9" s="147" t="e">
        <f>E9/3/C9*1000</f>
        <v>#DIV/0!</v>
      </c>
      <c r="H9" s="147" t="e">
        <f>(E9-F9)/3/C9*1000</f>
        <v>#DIV/0!</v>
      </c>
      <c r="I9" s="147" t="e">
        <f>100-(H9/G9*100)</f>
        <v>#DIV/0!</v>
      </c>
    </row>
    <row r="10" spans="1:9" ht="38.25">
      <c r="A10" s="144"/>
      <c r="B10" s="144"/>
      <c r="C10" s="144"/>
      <c r="D10" s="135" t="s">
        <v>195</v>
      </c>
      <c r="E10" s="146"/>
      <c r="F10" s="146"/>
      <c r="G10" s="147" t="e">
        <f>E10/3/C10*1000</f>
        <v>#DIV/0!</v>
      </c>
      <c r="H10" s="147" t="e">
        <f>(E10-F10)/3/C10*1000</f>
        <v>#DIV/0!</v>
      </c>
      <c r="I10" s="147" t="e">
        <f>100-(H10/G10*100)</f>
        <v>#DIV/0!</v>
      </c>
    </row>
    <row r="11" spans="1:9" ht="25.5">
      <c r="A11" s="131">
        <f>A12+A13+A14+A15</f>
        <v>0</v>
      </c>
      <c r="B11" s="131">
        <f>B12+B13+B14+B15</f>
        <v>0</v>
      </c>
      <c r="C11" s="131">
        <f>C12+C13+C14+C15</f>
        <v>0</v>
      </c>
      <c r="D11" s="148" t="s">
        <v>214</v>
      </c>
      <c r="E11" s="148">
        <f>E12+E13+E14+E15</f>
        <v>0</v>
      </c>
      <c r="F11" s="148">
        <f>F12+F13+F14+F15</f>
        <v>0</v>
      </c>
      <c r="G11" s="145" t="e">
        <f t="shared" si="0"/>
        <v>#DIV/0!</v>
      </c>
      <c r="H11" s="145" t="e">
        <f t="shared" si="1"/>
        <v>#DIV/0!</v>
      </c>
      <c r="I11" s="145" t="e">
        <f t="shared" si="2"/>
        <v>#DIV/0!</v>
      </c>
    </row>
    <row r="12" spans="1:9" ht="25.5">
      <c r="A12" s="54"/>
      <c r="B12" s="54"/>
      <c r="C12" s="54"/>
      <c r="D12" s="149" t="s">
        <v>215</v>
      </c>
      <c r="E12" s="54"/>
      <c r="F12" s="54"/>
      <c r="G12" s="150" t="e">
        <f t="shared" si="0"/>
        <v>#DIV/0!</v>
      </c>
      <c r="H12" s="150" t="e">
        <f t="shared" si="1"/>
        <v>#DIV/0!</v>
      </c>
      <c r="I12" s="150" t="e">
        <f t="shared" si="2"/>
        <v>#DIV/0!</v>
      </c>
    </row>
    <row r="13" spans="1:9" ht="25.5">
      <c r="A13" s="54"/>
      <c r="B13" s="54"/>
      <c r="C13" s="54"/>
      <c r="D13" s="149" t="s">
        <v>216</v>
      </c>
      <c r="E13" s="54"/>
      <c r="F13" s="54"/>
      <c r="G13" s="150" t="e">
        <f t="shared" si="0"/>
        <v>#DIV/0!</v>
      </c>
      <c r="H13" s="150" t="e">
        <f t="shared" si="1"/>
        <v>#DIV/0!</v>
      </c>
      <c r="I13" s="150" t="e">
        <f t="shared" si="2"/>
        <v>#DIV/0!</v>
      </c>
    </row>
    <row r="14" spans="1:9" ht="25.5">
      <c r="A14" s="54"/>
      <c r="B14" s="54"/>
      <c r="C14" s="54"/>
      <c r="D14" s="149" t="s">
        <v>217</v>
      </c>
      <c r="E14" s="54"/>
      <c r="F14" s="54"/>
      <c r="G14" s="150" t="e">
        <f t="shared" si="0"/>
        <v>#DIV/0!</v>
      </c>
      <c r="H14" s="150" t="e">
        <f t="shared" si="1"/>
        <v>#DIV/0!</v>
      </c>
      <c r="I14" s="150" t="e">
        <f t="shared" si="2"/>
        <v>#DIV/0!</v>
      </c>
    </row>
    <row r="15" spans="1:9" ht="25.5">
      <c r="A15" s="54"/>
      <c r="B15" s="54"/>
      <c r="C15" s="54"/>
      <c r="D15" s="149" t="s">
        <v>218</v>
      </c>
      <c r="E15" s="54"/>
      <c r="F15" s="54"/>
      <c r="G15" s="150" t="e">
        <f>E15/3/C15*1000</f>
        <v>#DIV/0!</v>
      </c>
      <c r="H15" s="150" t="e">
        <f>(E15-F15)/3/C15*1000</f>
        <v>#DIV/0!</v>
      </c>
      <c r="I15" s="150" t="e">
        <f t="shared" si="2"/>
        <v>#DIV/0!</v>
      </c>
    </row>
    <row r="16" spans="1:9" ht="25.5">
      <c r="A16" s="131">
        <f>A17+A18+A19</f>
        <v>0</v>
      </c>
      <c r="B16" s="131">
        <f>B17+B18+B19</f>
        <v>0</v>
      </c>
      <c r="C16" s="131">
        <f>C17+C18+C19</f>
        <v>0</v>
      </c>
      <c r="D16" s="151" t="s">
        <v>200</v>
      </c>
      <c r="E16" s="131">
        <f>E17+E18+E19</f>
        <v>0</v>
      </c>
      <c r="F16" s="131">
        <f>F17+F18+F19</f>
        <v>0</v>
      </c>
      <c r="G16" s="145" t="e">
        <f t="shared" si="0"/>
        <v>#DIV/0!</v>
      </c>
      <c r="H16" s="145" t="e">
        <f t="shared" si="1"/>
        <v>#DIV/0!</v>
      </c>
      <c r="I16" s="145" t="e">
        <f t="shared" si="2"/>
        <v>#DIV/0!</v>
      </c>
    </row>
    <row r="17" spans="1:9" ht="25.5">
      <c r="A17" s="54"/>
      <c r="B17" s="54"/>
      <c r="C17" s="54"/>
      <c r="D17" s="140" t="s">
        <v>201</v>
      </c>
      <c r="E17" s="54"/>
      <c r="F17" s="54"/>
      <c r="G17" s="150" t="e">
        <f t="shared" si="0"/>
        <v>#DIV/0!</v>
      </c>
      <c r="H17" s="150" t="e">
        <f t="shared" si="1"/>
        <v>#DIV/0!</v>
      </c>
      <c r="I17" s="150" t="e">
        <f t="shared" si="2"/>
        <v>#DIV/0!</v>
      </c>
    </row>
    <row r="18" spans="1:9" ht="25.5">
      <c r="A18" s="54"/>
      <c r="B18" s="54"/>
      <c r="C18" s="54"/>
      <c r="D18" s="140" t="s">
        <v>202</v>
      </c>
      <c r="E18" s="54"/>
      <c r="F18" s="54"/>
      <c r="G18" s="150" t="e">
        <f t="shared" si="0"/>
        <v>#DIV/0!</v>
      </c>
      <c r="H18" s="150" t="e">
        <f t="shared" si="1"/>
        <v>#DIV/0!</v>
      </c>
      <c r="I18" s="150" t="e">
        <f t="shared" si="2"/>
        <v>#DIV/0!</v>
      </c>
    </row>
    <row r="19" spans="1:9" ht="25.5">
      <c r="A19" s="54"/>
      <c r="B19" s="54"/>
      <c r="C19" s="54"/>
      <c r="D19" s="140" t="s">
        <v>203</v>
      </c>
      <c r="E19" s="54"/>
      <c r="F19" s="54"/>
      <c r="G19" s="150" t="e">
        <f t="shared" si="0"/>
        <v>#DIV/0!</v>
      </c>
      <c r="H19" s="150" t="e">
        <f t="shared" si="1"/>
        <v>#DIV/0!</v>
      </c>
      <c r="I19" s="150" t="e">
        <f t="shared" si="2"/>
        <v>#DIV/0!</v>
      </c>
    </row>
    <row r="20" spans="1:9" ht="26.25" customHeight="1">
      <c r="A20" s="131">
        <f>A21+A22</f>
        <v>0</v>
      </c>
      <c r="B20" s="131">
        <f>B21+B22</f>
        <v>0</v>
      </c>
      <c r="C20" s="131">
        <f>C21+C22</f>
        <v>0</v>
      </c>
      <c r="D20" s="151" t="s">
        <v>204</v>
      </c>
      <c r="E20" s="131">
        <f>E21+E22</f>
        <v>0</v>
      </c>
      <c r="F20" s="131">
        <f>F21+F22</f>
        <v>0</v>
      </c>
      <c r="G20" s="145" t="e">
        <f t="shared" si="0"/>
        <v>#DIV/0!</v>
      </c>
      <c r="H20" s="145" t="e">
        <f t="shared" si="1"/>
        <v>#DIV/0!</v>
      </c>
      <c r="I20" s="145" t="e">
        <f t="shared" si="2"/>
        <v>#DIV/0!</v>
      </c>
    </row>
    <row r="21" spans="1:9" ht="25.5">
      <c r="A21" s="54"/>
      <c r="B21" s="54"/>
      <c r="C21" s="54"/>
      <c r="D21" s="140" t="s">
        <v>205</v>
      </c>
      <c r="E21" s="54"/>
      <c r="F21" s="54"/>
      <c r="G21" s="150" t="e">
        <f t="shared" si="0"/>
        <v>#DIV/0!</v>
      </c>
      <c r="H21" s="150" t="e">
        <f t="shared" si="1"/>
        <v>#DIV/0!</v>
      </c>
      <c r="I21" s="150" t="e">
        <f t="shared" si="2"/>
        <v>#DIV/0!</v>
      </c>
    </row>
    <row r="22" spans="1:9" ht="25.5">
      <c r="A22" s="54"/>
      <c r="B22" s="54"/>
      <c r="C22" s="54"/>
      <c r="D22" s="140" t="s">
        <v>206</v>
      </c>
      <c r="E22" s="54"/>
      <c r="F22" s="54"/>
      <c r="G22" s="150" t="e">
        <f t="shared" si="0"/>
        <v>#DIV/0!</v>
      </c>
      <c r="H22" s="150" t="e">
        <f t="shared" si="1"/>
        <v>#DIV/0!</v>
      </c>
      <c r="I22" s="150" t="e">
        <f t="shared" si="2"/>
        <v>#DIV/0!</v>
      </c>
    </row>
    <row r="23" spans="1:9" ht="12.75">
      <c r="A23" s="131">
        <f>A24+A25</f>
        <v>0</v>
      </c>
      <c r="B23" s="131">
        <f>B24+B25</f>
        <v>0</v>
      </c>
      <c r="C23" s="131">
        <f>C24+C25</f>
        <v>0</v>
      </c>
      <c r="D23" s="151" t="s">
        <v>219</v>
      </c>
      <c r="E23" s="131">
        <f>E24+E25</f>
        <v>0</v>
      </c>
      <c r="F23" s="131">
        <f>F24+F25</f>
        <v>0</v>
      </c>
      <c r="G23" s="145" t="e">
        <f t="shared" si="0"/>
        <v>#DIV/0!</v>
      </c>
      <c r="H23" s="145" t="e">
        <f t="shared" si="1"/>
        <v>#DIV/0!</v>
      </c>
      <c r="I23" s="145" t="e">
        <f>100-(H23/G23*100)</f>
        <v>#DIV/0!</v>
      </c>
    </row>
    <row r="24" spans="1:9" ht="12.75">
      <c r="A24" s="54"/>
      <c r="B24" s="54"/>
      <c r="C24" s="54"/>
      <c r="D24" s="152" t="s">
        <v>220</v>
      </c>
      <c r="E24" s="54"/>
      <c r="F24" s="54"/>
      <c r="G24" s="150" t="e">
        <f t="shared" si="0"/>
        <v>#DIV/0!</v>
      </c>
      <c r="H24" s="150" t="e">
        <f t="shared" si="1"/>
        <v>#DIV/0!</v>
      </c>
      <c r="I24" s="150" t="e">
        <f t="shared" si="2"/>
        <v>#DIV/0!</v>
      </c>
    </row>
    <row r="25" spans="1:9" ht="25.5">
      <c r="A25" s="54"/>
      <c r="B25" s="54"/>
      <c r="C25" s="54"/>
      <c r="D25" s="152" t="s">
        <v>221</v>
      </c>
      <c r="E25" s="54"/>
      <c r="F25" s="54"/>
      <c r="G25" s="150" t="e">
        <f t="shared" si="0"/>
        <v>#DIV/0!</v>
      </c>
      <c r="H25" s="150" t="e">
        <f t="shared" si="1"/>
        <v>#DIV/0!</v>
      </c>
      <c r="I25" s="150" t="e">
        <f t="shared" si="2"/>
        <v>#DIV/0!</v>
      </c>
    </row>
    <row r="26" spans="1:9" ht="12.75">
      <c r="A26" s="54">
        <f>A6+A11+A16+A20+A23</f>
        <v>0</v>
      </c>
      <c r="B26" s="54">
        <f>B6+B11+B16+B20+B23</f>
        <v>0</v>
      </c>
      <c r="C26" s="54">
        <f>C6+C11+C16+C20+C23</f>
        <v>0</v>
      </c>
      <c r="D26" s="131" t="s">
        <v>208</v>
      </c>
      <c r="E26" s="131">
        <f>E6+E11+E16+E20+E23</f>
        <v>0</v>
      </c>
      <c r="F26" s="131">
        <f>F6+F11+F16+F20+F23</f>
        <v>0</v>
      </c>
      <c r="G26" s="145" t="e">
        <f t="shared" si="0"/>
        <v>#DIV/0!</v>
      </c>
      <c r="H26" s="145" t="e">
        <f t="shared" si="1"/>
        <v>#DIV/0!</v>
      </c>
      <c r="I26" s="145" t="e">
        <f t="shared" si="2"/>
        <v>#DIV/0!</v>
      </c>
    </row>
    <row r="29" ht="12.75">
      <c r="E29" s="108" t="s">
        <v>176</v>
      </c>
    </row>
  </sheetData>
  <sheetProtection/>
  <mergeCells count="7">
    <mergeCell ref="A2:I2"/>
    <mergeCell ref="A3:C4"/>
    <mergeCell ref="D3:D4"/>
    <mergeCell ref="E3:F3"/>
    <mergeCell ref="G3:G4"/>
    <mergeCell ref="H3:H4"/>
    <mergeCell ref="I3:I4"/>
  </mergeCells>
  <printOptions/>
  <pageMargins left="0.7480314960629921" right="0.7480314960629921" top="0.11811023622047245" bottom="0.11811023622047245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2016-07-12T03:53:42Z</cp:lastPrinted>
  <dcterms:created xsi:type="dcterms:W3CDTF">1996-10-08T23:32:33Z</dcterms:created>
  <dcterms:modified xsi:type="dcterms:W3CDTF">2017-04-11T12:02:20Z</dcterms:modified>
  <cp:category/>
  <cp:version/>
  <cp:contentType/>
  <cp:contentStatus/>
</cp:coreProperties>
</file>