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НД\Рассылка доков\1. Доклады на еженедельные селектора\2024\01-Январь\15.01.2024\"/>
    </mc:Choice>
  </mc:AlternateContent>
  <bookViews>
    <workbookView xWindow="0" yWindow="0" windowWidth="28800" windowHeight="12345" tabRatio="500"/>
  </bookViews>
  <sheets>
    <sheet name="Сводка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3" i="1" l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</calcChain>
</file>

<file path=xl/sharedStrings.xml><?xml version="1.0" encoding="utf-8"?>
<sst xmlns="http://schemas.openxmlformats.org/spreadsheetml/2006/main" count="75" uniqueCount="73">
  <si>
    <t xml:space="preserve">                                Сведения по пожарам по Сургутскому району  на </t>
  </si>
  <si>
    <t>года</t>
  </si>
  <si>
    <t>Сургутский район</t>
  </si>
  <si>
    <t>№ п/п</t>
  </si>
  <si>
    <t>Гибель</t>
  </si>
  <si>
    <t>Травма</t>
  </si>
  <si>
    <t>Пожары</t>
  </si>
  <si>
    <t xml:space="preserve"> Наименование </t>
  </si>
  <si>
    <t>2023 год</t>
  </si>
  <si>
    <t>%, раз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</si>
  <si>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</si>
  <si>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</si>
  <si>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</si>
  <si>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</si>
  <si>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</si>
  <si>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</si>
  <si>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Пожары в жилом секторе</t>
  </si>
  <si>
    <t>Травмы людей</t>
  </si>
  <si>
    <t>Спасено людей</t>
  </si>
  <si>
    <t>Спасено материальных ценностей</t>
  </si>
  <si>
    <t>Ландшафтные пожары</t>
  </si>
  <si>
    <t>ИТОГО</t>
  </si>
  <si>
    <t>Количество лесных пожаров</t>
  </si>
  <si>
    <t>Площадь лесных пожаров</t>
  </si>
  <si>
    <t>Места возникновения:</t>
  </si>
  <si>
    <t xml:space="preserve"> - комната</t>
  </si>
  <si>
    <t xml:space="preserve"> - коридор</t>
  </si>
  <si>
    <t xml:space="preserve"> - лестничная клетка</t>
  </si>
  <si>
    <t xml:space="preserve"> - прочие помещения</t>
  </si>
  <si>
    <t xml:space="preserve"> - салон, кузов</t>
  </si>
  <si>
    <t xml:space="preserve"> - отсек двигателя</t>
  </si>
  <si>
    <t>- прочие</t>
  </si>
  <si>
    <t>Причина пожара:</t>
  </si>
  <si>
    <t xml:space="preserve"> -поджог</t>
  </si>
  <si>
    <t xml:space="preserve"> -НПУиЭ электрооборудования</t>
  </si>
  <si>
    <t xml:space="preserve"> -НПУиЭ печей</t>
  </si>
  <si>
    <t xml:space="preserve"> -НПУиЭ транспортных средств</t>
  </si>
  <si>
    <t xml:space="preserve"> -нарушение тех. процесса</t>
  </si>
  <si>
    <t xml:space="preserve"> -НПУиЭ теплогенерирующих агр. </t>
  </si>
  <si>
    <t xml:space="preserve"> -НПУиЭ газового оборудования</t>
  </si>
  <si>
    <t xml:space="preserve"> -другие причины</t>
  </si>
  <si>
    <t>- неустановленные причины</t>
  </si>
  <si>
    <t>- неосторожное обращение с огнем</t>
  </si>
  <si>
    <t>Уничтожено строений</t>
  </si>
  <si>
    <t>Повреждено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</si>
  <si>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</si>
  <si>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</si>
  <si>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</si>
  <si>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</si>
  <si>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Гибель 2023</t>
  </si>
  <si>
    <t>21.01.2023 по адресу: Сургутский район 33-й км а/д Сургут-Лянтор</t>
  </si>
  <si>
    <t>пожар в ваго-бочке. Погиб мужчина 1983 г.р.</t>
  </si>
  <si>
    <t>28.02.2023 по адресу: Сургутский район п. Белый Яр ул. Есенина 38</t>
  </si>
  <si>
    <t>пожар в жилом доме. Погиб 1 человек</t>
  </si>
  <si>
    <t>09.07.2023 по адресу: Сургутский район г. Лянтор кр.6 д.6 кв. 18</t>
  </si>
  <si>
    <t>погиб мужчина 1969 года рождения</t>
  </si>
  <si>
    <t>Травма 2023</t>
  </si>
  <si>
    <t>03.02.2023 по адресу: г. Лянтор ул. Согласия 3 кв. 22 пожар в квартире</t>
  </si>
  <si>
    <t>Пострадал мужчина</t>
  </si>
  <si>
    <t>01.05.2023 по адресу: г. Лянтор мкр. 7 дом 56 кв. пожар в кв. 13.</t>
  </si>
  <si>
    <t>Пострадал мужчина 1972 г.р.</t>
  </si>
  <si>
    <t>21.05.2023 по адресу: СОТ Зори Сургута участок 15 пожар в дачном доме</t>
  </si>
  <si>
    <t xml:space="preserve">пострадал 1 человек </t>
  </si>
  <si>
    <t>31.07.2023 по адресу: г. Лянтор мкр.4 дом 9 кв. 132 пожар в квартире</t>
  </si>
  <si>
    <t>пострадал мужчина 1975 г.р.</t>
  </si>
  <si>
    <t>17.09.2023 по адресу: СОТ Зори Сургута участок 44 пожар в дачном доме</t>
  </si>
  <si>
    <t>пострадал 1 человек</t>
  </si>
  <si>
    <t>04.12.2023 по адресу: 66 км. а/д "Когалым-Повх" пожар в а/м "Камаз" пострадал 1 человек (водитель)</t>
  </si>
  <si>
    <t>2024 год</t>
  </si>
  <si>
    <t>Погиб мужчина 1980 года рождения</t>
  </si>
  <si>
    <t>29.12.2023 по адресу: п. Белый яр ул. Есенина 26а кв. 12 пожар в жилом доме</t>
  </si>
  <si>
    <t>Погибло 2 человека</t>
  </si>
  <si>
    <t>04.10.2023 по адресу: 76-й км а/д Сургут-Лянтор взрыв газопровода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</si>
</sst>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1" x14ac:knownFonts="1"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9" fontId="10" fillId="0" borderId="0" applyBorder="0" applyProtection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Protection="1">
      <protection hidden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locked="0" hidden="1"/>
    </xf>
    <xf numFmtId="0" fontId="3" fillId="0" borderId="7" xfId="0" applyFont="1" applyBorder="1" applyAlignment="1" applyProtection="1">
      <alignment horizontal="center"/>
      <protection locked="0" hidden="1"/>
    </xf>
    <xf numFmtId="0" fontId="5" fillId="0" borderId="3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/>
      <protection hidden="1"/>
    </xf>
    <xf numFmtId="0" fontId="2" fillId="0" borderId="10" xfId="0" applyFont="1" applyBorder="1" applyProtection="1">
      <protection hidden="1"/>
    </xf>
    <xf numFmtId="1" fontId="4" fillId="0" borderId="9" xfId="0" applyNumberFormat="1" applyFont="1" applyBorder="1" applyProtection="1">
      <protection locked="0" hidden="1"/>
    </xf>
    <xf numFmtId="1" fontId="4" fillId="0" borderId="10" xfId="0" applyNumberFormat="1" applyFont="1" applyBorder="1" applyProtection="1">
      <protection locked="0" hidden="1"/>
    </xf>
    <xf numFmtId="2" fontId="4" fillId="0" borderId="10" xfId="1" applyNumberFormat="1" applyFont="1" applyBorder="1" applyAlignment="1" applyProtection="1">
      <alignment horizontal="right"/>
      <protection hidden="1"/>
    </xf>
    <xf numFmtId="0" fontId="4" fillId="0" borderId="11" xfId="0" applyFont="1" applyBorder="1" applyProtection="1">
      <protection hidden="1"/>
    </xf>
    <xf numFmtId="0" fontId="5" fillId="2" borderId="3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/>
      <protection hidden="1"/>
    </xf>
    <xf numFmtId="1" fontId="4" fillId="0" borderId="9" xfId="0" applyNumberFormat="1" applyFont="1" applyBorder="1" applyAlignment="1" applyProtection="1">
      <alignment horizontal="right"/>
      <protection locked="0" hidden="1"/>
    </xf>
    <xf numFmtId="1" fontId="4" fillId="0" borderId="10" xfId="0" applyNumberFormat="1" applyFont="1" applyBorder="1" applyAlignment="1" applyProtection="1">
      <alignment horizontal="right"/>
      <protection locked="0" hidden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6" fillId="0" borderId="1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left"/>
      <protection hidden="1"/>
    </xf>
    <xf numFmtId="1" fontId="4" fillId="0" borderId="3" xfId="0" applyNumberFormat="1" applyFont="1" applyBorder="1" applyAlignment="1" applyProtection="1">
      <alignment horizontal="right"/>
      <protection locked="0" hidden="1"/>
    </xf>
    <xf numFmtId="0" fontId="5" fillId="0" borderId="3" xfId="0" applyFont="1" applyBorder="1"/>
    <xf numFmtId="0" fontId="2" fillId="0" borderId="10" xfId="0" applyFont="1" applyBorder="1" applyAlignment="1" applyProtection="1">
      <protection hidden="1"/>
    </xf>
    <xf numFmtId="3" fontId="4" fillId="0" borderId="9" xfId="0" applyNumberFormat="1" applyFont="1" applyBorder="1" applyAlignment="1" applyProtection="1">
      <alignment horizontal="right"/>
      <protection locked="0" hidden="1"/>
    </xf>
    <xf numFmtId="3" fontId="4" fillId="0" borderId="10" xfId="0" applyNumberFormat="1" applyFont="1" applyBorder="1" applyAlignment="1" applyProtection="1">
      <alignment horizontal="right"/>
      <protection locked="0"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left"/>
      <protection hidden="1"/>
    </xf>
    <xf numFmtId="0" fontId="7" fillId="0" borderId="0" xfId="0" applyFont="1"/>
    <xf numFmtId="0" fontId="8" fillId="0" borderId="0" xfId="0" applyFont="1"/>
    <xf numFmtId="0" fontId="5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left" indent="4"/>
      <protection hidden="1"/>
    </xf>
    <xf numFmtId="0" fontId="4" fillId="0" borderId="13" xfId="0" applyFont="1" applyBorder="1" applyAlignment="1" applyProtection="1">
      <alignment horizontal="left" indent="4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5" fillId="0" borderId="3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zoomScaleNormal="100" workbookViewId="0">
      <selection activeCell="C43" sqref="C43"/>
    </sheetView>
  </sheetViews>
  <sheetFormatPr defaultColWidth="8.7109375" defaultRowHeight="12.75" x14ac:dyDescent="0.2"/>
  <cols>
    <col min="1" max="1" width="7" style="1" customWidth="1"/>
    <col min="2" max="2" width="35.7109375" style="1" customWidth="1"/>
    <col min="3" max="3" width="13.7109375" style="1" customWidth="1"/>
    <col min="4" max="4" width="13.42578125" style="1" customWidth="1"/>
    <col min="5" max="6" width="8.85546875" style="1" customWidth="1"/>
    <col min="7" max="7" width="6.140625" customWidth="1"/>
    <col min="8" max="8" width="9.140625" customWidth="1"/>
  </cols>
  <sheetData>
    <row r="1" spans="1:14" ht="16.5" x14ac:dyDescent="0.25">
      <c r="A1" s="2"/>
      <c r="B1" s="50" t="s">
        <v>0</v>
      </c>
      <c r="C1" s="50"/>
      <c r="D1" s="3">
        <v>45306</v>
      </c>
      <c r="E1" s="4" t="s">
        <v>1</v>
      </c>
      <c r="F1" s="5"/>
    </row>
    <row r="2" spans="1:14" ht="16.5" customHeight="1" x14ac:dyDescent="0.25">
      <c r="A2" s="51"/>
      <c r="B2" s="51"/>
      <c r="C2" s="52" t="s">
        <v>2</v>
      </c>
      <c r="D2" s="52"/>
      <c r="E2" s="52"/>
      <c r="F2" s="52"/>
      <c r="H2" s="48" t="s">
        <v>3</v>
      </c>
      <c r="I2" s="53" t="s">
        <v>4</v>
      </c>
      <c r="J2" s="53"/>
      <c r="K2" s="48" t="s">
        <v>5</v>
      </c>
      <c r="L2" s="48"/>
      <c r="M2" s="48" t="s">
        <v>6</v>
      </c>
      <c r="N2" s="48"/>
    </row>
    <row r="3" spans="1:14" ht="26.25" customHeight="1" x14ac:dyDescent="0.2">
      <c r="A3" s="51"/>
      <c r="B3" s="51"/>
      <c r="C3" s="52"/>
      <c r="D3" s="52"/>
      <c r="E3" s="52"/>
      <c r="F3" s="52"/>
      <c r="H3" s="48"/>
      <c r="I3" s="7">
        <v>2024</v>
      </c>
      <c r="J3" s="8">
        <v>2023</v>
      </c>
      <c r="K3" s="9">
        <v>2024</v>
      </c>
      <c r="L3" s="9">
        <v>2023</v>
      </c>
      <c r="M3" s="9">
        <v>2024</v>
      </c>
      <c r="N3" s="9">
        <v>2023</v>
      </c>
    </row>
    <row r="4" spans="1:14" ht="17.25" x14ac:dyDescent="0.3">
      <c r="A4" s="10" t="s">
        <v>3</v>
      </c>
      <c r="B4" s="11" t="s">
        <v>7</v>
      </c>
      <c r="C4" s="12" t="s">
        <v>68</v>
      </c>
      <c r="D4" s="13" t="s">
        <v>8</v>
      </c>
      <c r="E4" s="49" t="s">
        <v>9</v>
      </c>
      <c r="F4" s="49"/>
      <c r="H4" s="6">
        <v>1</v>
      </c>
      <c r="I4" s="6"/>
      <c r="J4" s="6">
        <v>1</v>
      </c>
      <c r="K4" s="14"/>
      <c r="L4" s="6">
        <v>0</v>
      </c>
      <c r="M4" s="14">
        <v>9</v>
      </c>
      <c r="N4" s="6">
        <v>18</v>
      </c>
    </row>
    <row r="5" spans="1:14" ht="17.25" x14ac:dyDescent="0.3">
      <c r="A5" s="15">
        <v>1</v>
      </c>
      <c r="B5" s="16" t="s">
        <v>10</v>
      </c>
      <c r="C5" s="17">
        <v>9</v>
      </c>
      <c r="D5" s="18">
        <v>7</v>
      </c>
      <c r="E5" s="19">
        <f t="shared" ref="E5:E18" si="0">IF(C5*100/D5-100&gt;100,C5/D5,C5*100/D5-100)</f>
        <v>28.571428571428584</v>
      </c>
      <c r="F5" s="20" t="str">
        <f t="shared" ref="F5:F18" si="1">IF(C5*100/D5-100&gt;100,"раз","%")</f>
        <v>%</v>
      </c>
      <c r="H5" s="6">
        <v>2</v>
      </c>
      <c r="I5" s="6"/>
      <c r="J5" s="6">
        <v>1</v>
      </c>
      <c r="K5" s="14"/>
      <c r="L5" s="6">
        <v>1</v>
      </c>
      <c r="M5" s="21"/>
      <c r="N5" s="21">
        <v>22</v>
      </c>
    </row>
    <row r="6" spans="1:14" ht="17.25" x14ac:dyDescent="0.3">
      <c r="A6" s="15">
        <v>2</v>
      </c>
      <c r="B6" s="16" t="s">
        <v>11</v>
      </c>
      <c r="C6" s="17">
        <v>0</v>
      </c>
      <c r="D6" s="18">
        <v>0</v>
      </c>
      <c r="E6" s="19" t="e">
        <f t="shared" si="0"/>
        <v>#DIV/0!</v>
      </c>
      <c r="F6" s="20" t="e">
        <f t="shared" si="1"/>
        <v>#DIV/0!</v>
      </c>
      <c r="H6" s="6">
        <v>3</v>
      </c>
      <c r="I6" s="6"/>
      <c r="J6" s="6">
        <v>0</v>
      </c>
      <c r="K6" s="14"/>
      <c r="L6" s="6">
        <v>0</v>
      </c>
      <c r="M6" s="14"/>
      <c r="N6" s="6">
        <v>8</v>
      </c>
    </row>
    <row r="7" spans="1:14" ht="17.25" x14ac:dyDescent="0.3">
      <c r="A7" s="15">
        <v>3</v>
      </c>
      <c r="B7" s="16" t="s">
        <v>12</v>
      </c>
      <c r="C7" s="17">
        <v>0</v>
      </c>
      <c r="D7" s="18">
        <v>0</v>
      </c>
      <c r="E7" s="19" t="e">
        <f t="shared" si="0"/>
        <v>#DIV/0!</v>
      </c>
      <c r="F7" s="20" t="e">
        <f t="shared" si="1"/>
        <v>#DIV/0!</v>
      </c>
      <c r="H7" s="6">
        <v>4</v>
      </c>
      <c r="I7" s="6"/>
      <c r="J7" s="6">
        <v>0</v>
      </c>
      <c r="K7" s="14"/>
      <c r="L7" s="6">
        <v>0</v>
      </c>
      <c r="M7" s="14"/>
      <c r="N7" s="6">
        <v>13</v>
      </c>
    </row>
    <row r="8" spans="1:14" ht="17.25" x14ac:dyDescent="0.3">
      <c r="A8" s="15">
        <v>4</v>
      </c>
      <c r="B8" s="22" t="s">
        <v>13</v>
      </c>
      <c r="C8" s="23">
        <v>0</v>
      </c>
      <c r="D8" s="24">
        <v>0</v>
      </c>
      <c r="E8" s="19" t="e">
        <f t="shared" si="0"/>
        <v>#DIV/0!</v>
      </c>
      <c r="F8" s="20" t="e">
        <f t="shared" si="1"/>
        <v>#DIV/0!</v>
      </c>
      <c r="H8" s="6">
        <v>5</v>
      </c>
      <c r="I8" s="25"/>
      <c r="J8" s="25">
        <v>0</v>
      </c>
      <c r="K8" s="26"/>
      <c r="L8" s="25">
        <v>2</v>
      </c>
      <c r="M8" s="26"/>
      <c r="N8" s="25">
        <v>33</v>
      </c>
    </row>
    <row r="9" spans="1:14" ht="17.25" x14ac:dyDescent="0.3">
      <c r="A9" s="15">
        <v>5</v>
      </c>
      <c r="B9" s="22" t="s">
        <v>14</v>
      </c>
      <c r="C9" s="23">
        <v>0</v>
      </c>
      <c r="D9" s="24">
        <v>0</v>
      </c>
      <c r="E9" s="19" t="e">
        <f t="shared" si="0"/>
        <v>#DIV/0!</v>
      </c>
      <c r="F9" s="20" t="e">
        <f t="shared" si="1"/>
        <v>#DIV/0!</v>
      </c>
      <c r="H9" s="6">
        <v>6</v>
      </c>
      <c r="I9" s="25"/>
      <c r="J9" s="25">
        <v>0</v>
      </c>
      <c r="K9" s="26"/>
      <c r="L9" s="25">
        <v>0</v>
      </c>
      <c r="M9" s="26"/>
      <c r="N9" s="25">
        <v>21</v>
      </c>
    </row>
    <row r="10" spans="1:14" ht="17.25" x14ac:dyDescent="0.3">
      <c r="A10" s="15">
        <v>6</v>
      </c>
      <c r="B10" s="22" t="s">
        <v>15</v>
      </c>
      <c r="C10" s="23">
        <v>0</v>
      </c>
      <c r="D10" s="24">
        <v>0</v>
      </c>
      <c r="E10" s="19" t="e">
        <f t="shared" si="0"/>
        <v>#DIV/0!</v>
      </c>
      <c r="F10" s="20" t="e">
        <f t="shared" si="1"/>
        <v>#DIV/0!</v>
      </c>
      <c r="H10" s="6">
        <v>7</v>
      </c>
      <c r="I10" s="25"/>
      <c r="J10" s="25">
        <v>1</v>
      </c>
      <c r="K10" s="26"/>
      <c r="L10" s="25">
        <v>1</v>
      </c>
      <c r="M10" s="26"/>
      <c r="N10" s="25">
        <v>21</v>
      </c>
    </row>
    <row r="11" spans="1:14" ht="17.25" x14ac:dyDescent="0.3">
      <c r="A11" s="15">
        <v>7</v>
      </c>
      <c r="B11" s="22" t="s">
        <v>16</v>
      </c>
      <c r="C11" s="23">
        <v>4</v>
      </c>
      <c r="D11" s="24">
        <v>3</v>
      </c>
      <c r="E11" s="19">
        <f t="shared" si="0"/>
        <v>33.333333333333343</v>
      </c>
      <c r="F11" s="20" t="str">
        <f t="shared" si="1"/>
        <v>%</v>
      </c>
      <c r="H11" s="6">
        <v>8</v>
      </c>
      <c r="I11" s="25"/>
      <c r="J11" s="25">
        <v>0</v>
      </c>
      <c r="K11" s="26"/>
      <c r="L11" s="25">
        <v>0</v>
      </c>
      <c r="M11" s="26"/>
      <c r="N11" s="25">
        <v>18</v>
      </c>
    </row>
    <row r="12" spans="1:14" ht="17.25" x14ac:dyDescent="0.3">
      <c r="A12" s="15">
        <v>8</v>
      </c>
      <c r="B12" s="22" t="s">
        <v>17</v>
      </c>
      <c r="C12" s="23">
        <v>0</v>
      </c>
      <c r="D12" s="24">
        <v>0</v>
      </c>
      <c r="E12" s="19" t="e">
        <f t="shared" si="0"/>
        <v>#DIV/0!</v>
      </c>
      <c r="F12" s="20" t="e">
        <f t="shared" si="1"/>
        <v>#DIV/0!</v>
      </c>
      <c r="H12" s="6">
        <v>9</v>
      </c>
      <c r="I12" s="25"/>
      <c r="J12" s="25">
        <v>0</v>
      </c>
      <c r="K12" s="26"/>
      <c r="L12" s="25">
        <v>1</v>
      </c>
      <c r="M12" s="26"/>
      <c r="N12" s="25">
        <v>13</v>
      </c>
    </row>
    <row r="13" spans="1:14" ht="17.25" x14ac:dyDescent="0.3">
      <c r="A13" s="15">
        <v>9</v>
      </c>
      <c r="B13" s="22" t="s">
        <v>15</v>
      </c>
      <c r="C13" s="23">
        <v>0</v>
      </c>
      <c r="D13" s="24">
        <v>0</v>
      </c>
      <c r="E13" s="19" t="e">
        <f t="shared" si="0"/>
        <v>#DIV/0!</v>
      </c>
      <c r="F13" s="20" t="e">
        <f t="shared" si="1"/>
        <v>#DIV/0!</v>
      </c>
      <c r="H13" s="6">
        <v>10</v>
      </c>
      <c r="I13" s="25"/>
      <c r="J13" s="25">
        <v>1</v>
      </c>
      <c r="K13" s="26"/>
      <c r="L13" s="25">
        <v>0</v>
      </c>
      <c r="M13" s="26"/>
      <c r="N13" s="25">
        <v>15</v>
      </c>
    </row>
    <row r="14" spans="1:14" ht="17.25" x14ac:dyDescent="0.3">
      <c r="A14" s="15">
        <v>10</v>
      </c>
      <c r="B14" s="22" t="s">
        <v>18</v>
      </c>
      <c r="C14" s="23">
        <v>0</v>
      </c>
      <c r="D14" s="24">
        <v>0</v>
      </c>
      <c r="E14" s="19" t="e">
        <f t="shared" si="0"/>
        <v>#DIV/0!</v>
      </c>
      <c r="F14" s="20" t="e">
        <f t="shared" si="1"/>
        <v>#DIV/0!</v>
      </c>
      <c r="H14" s="6">
        <v>11</v>
      </c>
      <c r="I14" s="25"/>
      <c r="J14" s="25">
        <v>0</v>
      </c>
      <c r="K14" s="26"/>
      <c r="L14" s="25">
        <v>0</v>
      </c>
      <c r="M14" s="26"/>
      <c r="N14" s="25">
        <v>16</v>
      </c>
    </row>
    <row r="15" spans="1:14" ht="17.25" x14ac:dyDescent="0.3">
      <c r="A15" s="15">
        <v>11</v>
      </c>
      <c r="B15" s="22" t="s">
        <v>19</v>
      </c>
      <c r="C15" s="27">
        <v>2200000</v>
      </c>
      <c r="D15" s="24">
        <v>6400000</v>
      </c>
      <c r="E15" s="19">
        <f t="shared" si="0"/>
        <v>-65.625</v>
      </c>
      <c r="F15" s="20" t="str">
        <f t="shared" si="1"/>
        <v>%</v>
      </c>
      <c r="H15" s="6">
        <v>12</v>
      </c>
      <c r="I15" s="25"/>
      <c r="J15" s="25">
        <v>2</v>
      </c>
      <c r="K15" s="26"/>
      <c r="L15" s="25">
        <v>1</v>
      </c>
      <c r="M15" s="26"/>
      <c r="N15" s="25">
        <v>21</v>
      </c>
    </row>
    <row r="16" spans="1:14" ht="17.25" x14ac:dyDescent="0.3">
      <c r="A16" s="28">
        <v>12</v>
      </c>
      <c r="B16" s="29" t="s">
        <v>20</v>
      </c>
      <c r="C16" s="27">
        <v>0</v>
      </c>
      <c r="D16" s="30">
        <v>0</v>
      </c>
      <c r="E16" s="19" t="e">
        <f t="shared" si="0"/>
        <v>#DIV/0!</v>
      </c>
      <c r="F16" s="20" t="e">
        <f t="shared" si="1"/>
        <v>#DIV/0!</v>
      </c>
      <c r="H16" s="31" t="s">
        <v>21</v>
      </c>
      <c r="I16" s="25"/>
      <c r="J16" s="25">
        <v>6</v>
      </c>
      <c r="K16" s="26"/>
      <c r="L16" s="25">
        <v>6</v>
      </c>
      <c r="M16" s="26"/>
      <c r="N16" s="25">
        <v>219</v>
      </c>
    </row>
    <row r="17" spans="1:6" ht="17.25" x14ac:dyDescent="0.3">
      <c r="A17" s="28">
        <v>13</v>
      </c>
      <c r="B17" s="29" t="s">
        <v>22</v>
      </c>
      <c r="C17" s="27">
        <v>0</v>
      </c>
      <c r="D17" s="30">
        <v>0</v>
      </c>
      <c r="E17" s="19" t="e">
        <f t="shared" si="0"/>
        <v>#DIV/0!</v>
      </c>
      <c r="F17" s="20" t="e">
        <f t="shared" si="1"/>
        <v>#DIV/0!</v>
      </c>
    </row>
    <row r="18" spans="1:6" ht="17.25" x14ac:dyDescent="0.3">
      <c r="A18" s="28">
        <v>14</v>
      </c>
      <c r="B18" s="29" t="s">
        <v>23</v>
      </c>
      <c r="C18" s="27">
        <v>0</v>
      </c>
      <c r="D18" s="30">
        <v>0</v>
      </c>
      <c r="E18" s="19" t="e">
        <f t="shared" si="0"/>
        <v>#DIV/0!</v>
      </c>
      <c r="F18" s="20" t="e">
        <f t="shared" si="1"/>
        <v>#DIV/0!</v>
      </c>
    </row>
    <row r="19" spans="1:6" ht="17.25" x14ac:dyDescent="0.3">
      <c r="A19" s="28">
        <v>15</v>
      </c>
      <c r="B19" s="32" t="s">
        <v>24</v>
      </c>
      <c r="C19" s="47"/>
      <c r="D19" s="47"/>
      <c r="E19" s="47"/>
      <c r="F19" s="47"/>
    </row>
    <row r="20" spans="1:6" ht="16.5" x14ac:dyDescent="0.25">
      <c r="A20" s="46" t="s">
        <v>25</v>
      </c>
      <c r="B20" s="46"/>
      <c r="C20" s="33">
        <v>1</v>
      </c>
      <c r="D20" s="34">
        <v>2</v>
      </c>
      <c r="E20" s="19">
        <f t="shared" ref="E20:E26" si="2">IF(C20*100/D20-100&gt;100,C20/D20,C20*100/D20-100)</f>
        <v>-50</v>
      </c>
      <c r="F20" s="20" t="str">
        <f t="shared" ref="F20:F26" si="3">IF(C20*100/D20-100&gt;100,"раз","%")</f>
        <v>%</v>
      </c>
    </row>
    <row r="21" spans="1:6" ht="16.5" x14ac:dyDescent="0.25">
      <c r="A21" s="46" t="s">
        <v>26</v>
      </c>
      <c r="B21" s="46"/>
      <c r="C21" s="33">
        <v>0</v>
      </c>
      <c r="D21" s="34">
        <v>0</v>
      </c>
      <c r="E21" s="19" t="e">
        <f t="shared" si="2"/>
        <v>#DIV/0!</v>
      </c>
      <c r="F21" s="20" t="e">
        <f t="shared" si="3"/>
        <v>#DIV/0!</v>
      </c>
    </row>
    <row r="22" spans="1:6" ht="16.5" customHeight="1" x14ac:dyDescent="0.25">
      <c r="A22" s="46" t="s">
        <v>27</v>
      </c>
      <c r="B22" s="46"/>
      <c r="C22" s="33">
        <v>0</v>
      </c>
      <c r="D22" s="34">
        <v>0</v>
      </c>
      <c r="E22" s="19" t="e">
        <f t="shared" si="2"/>
        <v>#DIV/0!</v>
      </c>
      <c r="F22" s="20" t="e">
        <f t="shared" si="3"/>
        <v>#DIV/0!</v>
      </c>
    </row>
    <row r="23" spans="1:6" ht="16.5" x14ac:dyDescent="0.25">
      <c r="A23" s="46" t="s">
        <v>28</v>
      </c>
      <c r="B23" s="46"/>
      <c r="C23" s="33">
        <v>4</v>
      </c>
      <c r="D23" s="34">
        <v>3</v>
      </c>
      <c r="E23" s="19">
        <f t="shared" si="2"/>
        <v>33.333333333333343</v>
      </c>
      <c r="F23" s="20" t="str">
        <f t="shared" si="3"/>
        <v>%</v>
      </c>
    </row>
    <row r="24" spans="1:6" ht="16.5" x14ac:dyDescent="0.25">
      <c r="A24" s="46" t="s">
        <v>29</v>
      </c>
      <c r="B24" s="46"/>
      <c r="C24" s="33">
        <v>0</v>
      </c>
      <c r="D24" s="34">
        <v>0</v>
      </c>
      <c r="E24" s="19" t="e">
        <f t="shared" si="2"/>
        <v>#DIV/0!</v>
      </c>
      <c r="F24" s="20" t="e">
        <f t="shared" si="3"/>
        <v>#DIV/0!</v>
      </c>
    </row>
    <row r="25" spans="1:6" ht="16.5" x14ac:dyDescent="0.25">
      <c r="A25" s="46" t="s">
        <v>30</v>
      </c>
      <c r="B25" s="46"/>
      <c r="C25" s="33">
        <v>2</v>
      </c>
      <c r="D25" s="34">
        <v>2</v>
      </c>
      <c r="E25" s="19">
        <f t="shared" si="2"/>
        <v>0</v>
      </c>
      <c r="F25" s="20" t="str">
        <f t="shared" si="3"/>
        <v>%</v>
      </c>
    </row>
    <row r="26" spans="1:6" ht="16.5" x14ac:dyDescent="0.25">
      <c r="A26" s="45" t="s">
        <v>31</v>
      </c>
      <c r="B26" s="45"/>
      <c r="C26" s="33">
        <v>2</v>
      </c>
      <c r="D26" s="34">
        <v>0</v>
      </c>
      <c r="E26" s="19" t="e">
        <f t="shared" si="2"/>
        <v>#DIV/0!</v>
      </c>
      <c r="F26" s="20" t="e">
        <f t="shared" si="3"/>
        <v>#DIV/0!</v>
      </c>
    </row>
    <row r="27" spans="1:6" ht="17.25" x14ac:dyDescent="0.3">
      <c r="A27" s="35">
        <v>16</v>
      </c>
      <c r="B27" s="32" t="s">
        <v>32</v>
      </c>
      <c r="C27" s="47"/>
      <c r="D27" s="47"/>
      <c r="E27" s="47"/>
      <c r="F27" s="47"/>
    </row>
    <row r="28" spans="1:6" ht="16.5" x14ac:dyDescent="0.25">
      <c r="A28" s="46" t="s">
        <v>33</v>
      </c>
      <c r="B28" s="46"/>
      <c r="C28" s="33">
        <v>0</v>
      </c>
      <c r="D28" s="34">
        <v>0</v>
      </c>
      <c r="E28" s="19" t="e">
        <f t="shared" ref="E28:E43" si="4">IF(C28*100/D28-100&gt;100,C28/D28,C28*100/D28-100)</f>
        <v>#DIV/0!</v>
      </c>
      <c r="F28" s="20" t="e">
        <f t="shared" ref="F28:F43" si="5">IF(C28*100/D28-100&gt;100,"раз","%")</f>
        <v>#DIV/0!</v>
      </c>
    </row>
    <row r="29" spans="1:6" ht="16.5" x14ac:dyDescent="0.25">
      <c r="A29" s="46" t="s">
        <v>34</v>
      </c>
      <c r="B29" s="46"/>
      <c r="C29" s="33">
        <v>4</v>
      </c>
      <c r="D29" s="34">
        <v>2</v>
      </c>
      <c r="E29" s="19">
        <f t="shared" si="4"/>
        <v>100</v>
      </c>
      <c r="F29" s="20" t="str">
        <f t="shared" si="5"/>
        <v>%</v>
      </c>
    </row>
    <row r="30" spans="1:6" ht="16.5" x14ac:dyDescent="0.25">
      <c r="A30" s="46" t="s">
        <v>35</v>
      </c>
      <c r="B30" s="46"/>
      <c r="C30" s="33">
        <v>2</v>
      </c>
      <c r="D30" s="34">
        <v>3</v>
      </c>
      <c r="E30" s="19">
        <f t="shared" si="4"/>
        <v>-33.333333333333329</v>
      </c>
      <c r="F30" s="20" t="str">
        <f t="shared" si="5"/>
        <v>%</v>
      </c>
    </row>
    <row r="31" spans="1:6" ht="16.5" x14ac:dyDescent="0.25">
      <c r="A31" s="46" t="s">
        <v>36</v>
      </c>
      <c r="B31" s="46"/>
      <c r="C31" s="33">
        <v>2</v>
      </c>
      <c r="D31" s="34">
        <v>2</v>
      </c>
      <c r="E31" s="19">
        <f t="shared" si="4"/>
        <v>0</v>
      </c>
      <c r="F31" s="20" t="str">
        <f t="shared" si="5"/>
        <v>%</v>
      </c>
    </row>
    <row r="32" spans="1:6" ht="16.5" x14ac:dyDescent="0.25">
      <c r="A32" s="46" t="s">
        <v>37</v>
      </c>
      <c r="B32" s="46"/>
      <c r="C32" s="33">
        <v>0</v>
      </c>
      <c r="D32" s="34">
        <v>0</v>
      </c>
      <c r="E32" s="19" t="e">
        <f t="shared" si="4"/>
        <v>#DIV/0!</v>
      </c>
      <c r="F32" s="20" t="e">
        <f t="shared" si="5"/>
        <v>#DIV/0!</v>
      </c>
    </row>
    <row r="33" spans="1:14" ht="16.5" x14ac:dyDescent="0.25">
      <c r="A33" s="46" t="s">
        <v>38</v>
      </c>
      <c r="B33" s="46"/>
      <c r="C33" s="33">
        <v>0</v>
      </c>
      <c r="D33" s="34">
        <v>0</v>
      </c>
      <c r="E33" s="19" t="e">
        <f t="shared" si="4"/>
        <v>#DIV/0!</v>
      </c>
      <c r="F33" s="20" t="e">
        <f t="shared" si="5"/>
        <v>#DIV/0!</v>
      </c>
    </row>
    <row r="34" spans="1:14" ht="16.5" x14ac:dyDescent="0.25">
      <c r="A34" s="46" t="s">
        <v>39</v>
      </c>
      <c r="B34" s="46"/>
      <c r="C34" s="33">
        <v>0</v>
      </c>
      <c r="D34" s="34">
        <v>0</v>
      </c>
      <c r="E34" s="19" t="e">
        <f t="shared" si="4"/>
        <v>#DIV/0!</v>
      </c>
      <c r="F34" s="20" t="e">
        <f t="shared" si="5"/>
        <v>#DIV/0!</v>
      </c>
    </row>
    <row r="35" spans="1:14" ht="16.5" x14ac:dyDescent="0.25">
      <c r="A35" s="46" t="s">
        <v>40</v>
      </c>
      <c r="B35" s="46"/>
      <c r="C35" s="33">
        <v>0</v>
      </c>
      <c r="D35" s="34">
        <v>0</v>
      </c>
      <c r="E35" s="19" t="e">
        <f t="shared" si="4"/>
        <v>#DIV/0!</v>
      </c>
      <c r="F35" s="20" t="e">
        <f t="shared" si="5"/>
        <v>#DIV/0!</v>
      </c>
    </row>
    <row r="36" spans="1:14" ht="16.5" x14ac:dyDescent="0.25">
      <c r="A36" s="45" t="s">
        <v>41</v>
      </c>
      <c r="B36" s="45"/>
      <c r="C36" s="33">
        <v>0</v>
      </c>
      <c r="D36" s="34">
        <v>0</v>
      </c>
      <c r="E36" s="19" t="e">
        <f t="shared" si="4"/>
        <v>#DIV/0!</v>
      </c>
      <c r="F36" s="20" t="e">
        <f t="shared" si="5"/>
        <v>#DIV/0!</v>
      </c>
    </row>
    <row r="37" spans="1:14" ht="16.5" x14ac:dyDescent="0.25">
      <c r="A37" s="45" t="s">
        <v>42</v>
      </c>
      <c r="B37" s="45"/>
      <c r="C37" s="33">
        <v>1</v>
      </c>
      <c r="D37" s="34">
        <v>0</v>
      </c>
      <c r="E37" s="19" t="e">
        <f t="shared" si="4"/>
        <v>#DIV/0!</v>
      </c>
      <c r="F37" s="20" t="e">
        <f t="shared" si="5"/>
        <v>#DIV/0!</v>
      </c>
    </row>
    <row r="38" spans="1:14" ht="17.25" x14ac:dyDescent="0.3">
      <c r="A38" s="36">
        <v>17</v>
      </c>
      <c r="B38" s="37" t="s">
        <v>43</v>
      </c>
      <c r="C38" s="33">
        <v>1</v>
      </c>
      <c r="D38" s="34">
        <v>1</v>
      </c>
      <c r="E38" s="19">
        <f t="shared" si="4"/>
        <v>0</v>
      </c>
      <c r="F38" s="20" t="str">
        <f t="shared" si="5"/>
        <v>%</v>
      </c>
    </row>
    <row r="39" spans="1:14" ht="17.25" x14ac:dyDescent="0.3">
      <c r="A39" s="15">
        <v>18</v>
      </c>
      <c r="B39" s="22" t="s">
        <v>44</v>
      </c>
      <c r="C39" s="33">
        <v>5</v>
      </c>
      <c r="D39" s="34">
        <v>4</v>
      </c>
      <c r="E39" s="19">
        <f t="shared" si="4"/>
        <v>25</v>
      </c>
      <c r="F39" s="20" t="str">
        <f t="shared" si="5"/>
        <v>%</v>
      </c>
    </row>
    <row r="40" spans="1:14" ht="17.25" x14ac:dyDescent="0.3">
      <c r="A40" s="15">
        <v>19</v>
      </c>
      <c r="B40" s="22" t="s">
        <v>45</v>
      </c>
      <c r="C40" s="33">
        <v>30</v>
      </c>
      <c r="D40" s="34">
        <v>200</v>
      </c>
      <c r="E40" s="19">
        <f t="shared" si="4"/>
        <v>-85</v>
      </c>
      <c r="F40" s="20" t="str">
        <f t="shared" si="5"/>
        <v>%</v>
      </c>
    </row>
    <row r="41" spans="1:14" ht="17.25" x14ac:dyDescent="0.3">
      <c r="A41" s="15">
        <v>20</v>
      </c>
      <c r="B41" s="22" t="s">
        <v>46</v>
      </c>
      <c r="C41" s="33">
        <v>183</v>
      </c>
      <c r="D41" s="34">
        <v>338</v>
      </c>
      <c r="E41" s="19">
        <f t="shared" si="4"/>
        <v>-45.857988165680474</v>
      </c>
      <c r="F41" s="20" t="str">
        <f t="shared" si="5"/>
        <v>%</v>
      </c>
    </row>
    <row r="42" spans="1:14" ht="17.25" x14ac:dyDescent="0.3">
      <c r="A42" s="15">
        <v>21</v>
      </c>
      <c r="B42" s="22" t="s">
        <v>47</v>
      </c>
      <c r="C42" s="33">
        <v>0</v>
      </c>
      <c r="D42" s="34">
        <v>0</v>
      </c>
      <c r="E42" s="19" t="e">
        <f t="shared" si="4"/>
        <v>#DIV/0!</v>
      </c>
      <c r="F42" s="20" t="e">
        <f t="shared" si="5"/>
        <v>#DIV/0!</v>
      </c>
      <c r="H42" s="38"/>
      <c r="I42" s="38"/>
      <c r="J42" s="38"/>
      <c r="K42" s="38"/>
      <c r="L42" s="38"/>
      <c r="M42" s="38"/>
      <c r="N42" s="38"/>
    </row>
    <row r="43" spans="1:14" ht="17.25" x14ac:dyDescent="0.3">
      <c r="A43" s="15">
        <v>22</v>
      </c>
      <c r="B43" s="22" t="s">
        <v>48</v>
      </c>
      <c r="C43" s="33">
        <v>2</v>
      </c>
      <c r="D43" s="34">
        <v>2</v>
      </c>
      <c r="E43" s="19">
        <f t="shared" si="4"/>
        <v>0</v>
      </c>
      <c r="F43" s="20" t="str">
        <f t="shared" si="5"/>
        <v>%</v>
      </c>
      <c r="J43" s="39"/>
      <c r="K43" s="39"/>
      <c r="L43" s="39"/>
      <c r="M43" s="39"/>
      <c r="N43" s="39"/>
    </row>
    <row r="44" spans="1:14" ht="15" x14ac:dyDescent="0.25">
      <c r="J44" s="39"/>
      <c r="K44" s="39"/>
      <c r="L44" s="39"/>
      <c r="M44" s="39"/>
      <c r="N44" s="39"/>
    </row>
    <row r="46" spans="1:14" ht="15.75" x14ac:dyDescent="0.25">
      <c r="B46" s="40" t="s">
        <v>49</v>
      </c>
    </row>
    <row r="48" spans="1:14" ht="15" x14ac:dyDescent="0.25">
      <c r="B48" s="41" t="s">
        <v>50</v>
      </c>
    </row>
    <row r="49" spans="1:6" ht="15" x14ac:dyDescent="0.25">
      <c r="B49" s="41" t="s">
        <v>51</v>
      </c>
    </row>
    <row r="51" spans="1:6" ht="15" x14ac:dyDescent="0.25">
      <c r="B51" s="41" t="s">
        <v>52</v>
      </c>
    </row>
    <row r="52" spans="1:6" ht="15" x14ac:dyDescent="0.25">
      <c r="B52" s="41" t="s">
        <v>53</v>
      </c>
    </row>
    <row r="54" spans="1:6" s="44" customFormat="1" ht="15.75" x14ac:dyDescent="0.25">
      <c r="A54" s="42"/>
      <c r="B54" s="41" t="s">
        <v>54</v>
      </c>
      <c r="C54" s="42"/>
      <c r="D54" s="42"/>
      <c r="E54" s="42"/>
      <c r="F54" s="42"/>
    </row>
    <row r="55" spans="1:6" s="44" customFormat="1" ht="15.75" x14ac:dyDescent="0.25">
      <c r="A55" s="42"/>
      <c r="B55" s="41" t="s">
        <v>55</v>
      </c>
      <c r="C55" s="42"/>
      <c r="D55" s="42"/>
      <c r="E55" s="42"/>
      <c r="F55" s="42"/>
    </row>
    <row r="56" spans="1:6" s="44" customFormat="1" ht="15.75" x14ac:dyDescent="0.25">
      <c r="A56" s="42"/>
      <c r="B56" s="41"/>
      <c r="C56" s="42"/>
      <c r="D56" s="42"/>
      <c r="E56" s="42"/>
      <c r="F56" s="42"/>
    </row>
    <row r="57" spans="1:6" s="44" customFormat="1" ht="15.75" x14ac:dyDescent="0.25">
      <c r="A57" s="42"/>
      <c r="B57" s="41" t="s">
        <v>72</v>
      </c>
      <c r="C57" s="42"/>
      <c r="D57" s="42"/>
      <c r="E57" s="42"/>
      <c r="F57" s="42"/>
    </row>
    <row r="58" spans="1:6" s="44" customFormat="1" ht="15.75" x14ac:dyDescent="0.25">
      <c r="A58" s="42"/>
      <c r="B58" s="41" t="s">
        <v>69</v>
      </c>
      <c r="C58" s="42"/>
      <c r="D58" s="42"/>
      <c r="E58" s="42"/>
      <c r="F58" s="42"/>
    </row>
    <row r="59" spans="1:6" s="44" customFormat="1" ht="15.75" x14ac:dyDescent="0.25">
      <c r="A59" s="42"/>
      <c r="B59" s="41"/>
      <c r="C59" s="42"/>
      <c r="D59" s="42"/>
      <c r="E59" s="42"/>
      <c r="F59" s="42"/>
    </row>
    <row r="60" spans="1:6" s="44" customFormat="1" ht="15.75" x14ac:dyDescent="0.25">
      <c r="A60" s="42"/>
      <c r="B60" s="41" t="s">
        <v>70</v>
      </c>
      <c r="C60" s="42"/>
      <c r="D60" s="42"/>
      <c r="E60" s="42"/>
      <c r="F60" s="42"/>
    </row>
    <row r="61" spans="1:6" s="44" customFormat="1" ht="15.75" x14ac:dyDescent="0.25">
      <c r="A61" s="42"/>
      <c r="B61" s="41" t="s">
        <v>71</v>
      </c>
      <c r="C61" s="42"/>
      <c r="D61" s="42"/>
      <c r="E61" s="42"/>
      <c r="F61" s="42"/>
    </row>
    <row r="62" spans="1:6" s="44" customFormat="1" ht="15.75" x14ac:dyDescent="0.25">
      <c r="A62" s="42"/>
      <c r="B62" s="41"/>
      <c r="C62" s="42"/>
      <c r="D62" s="42"/>
      <c r="E62" s="42"/>
      <c r="F62" s="42"/>
    </row>
    <row r="64" spans="1:6" ht="15.75" x14ac:dyDescent="0.25">
      <c r="B64" s="40" t="s">
        <v>56</v>
      </c>
    </row>
    <row r="66" spans="2:3" ht="15" x14ac:dyDescent="0.25">
      <c r="B66" s="41" t="s">
        <v>57</v>
      </c>
    </row>
    <row r="67" spans="2:3" ht="15" x14ac:dyDescent="0.25">
      <c r="B67" s="41" t="s">
        <v>58</v>
      </c>
      <c r="C67" s="43"/>
    </row>
    <row r="68" spans="2:3" x14ac:dyDescent="0.2">
      <c r="B68" s="43"/>
      <c r="C68" s="43"/>
    </row>
    <row r="69" spans="2:3" ht="15" x14ac:dyDescent="0.25">
      <c r="B69" s="41" t="s">
        <v>59</v>
      </c>
      <c r="C69" s="43"/>
    </row>
    <row r="70" spans="2:3" ht="15" x14ac:dyDescent="0.25">
      <c r="B70" s="41" t="s">
        <v>60</v>
      </c>
      <c r="C70" s="43"/>
    </row>
    <row r="71" spans="2:3" x14ac:dyDescent="0.2">
      <c r="B71" s="43"/>
      <c r="C71" s="43"/>
    </row>
    <row r="72" spans="2:3" ht="15" x14ac:dyDescent="0.25">
      <c r="B72" s="41" t="s">
        <v>61</v>
      </c>
      <c r="C72" s="43"/>
    </row>
    <row r="73" spans="2:3" ht="15" x14ac:dyDescent="0.25">
      <c r="B73" s="41" t="s">
        <v>62</v>
      </c>
      <c r="C73" s="43"/>
    </row>
    <row r="74" spans="2:3" x14ac:dyDescent="0.2">
      <c r="B74" s="43"/>
      <c r="C74" s="43"/>
    </row>
    <row r="75" spans="2:3" ht="15" x14ac:dyDescent="0.25">
      <c r="B75" s="41" t="s">
        <v>63</v>
      </c>
      <c r="C75" s="43"/>
    </row>
    <row r="76" spans="2:3" ht="15" x14ac:dyDescent="0.25">
      <c r="B76" s="41" t="s">
        <v>64</v>
      </c>
      <c r="C76" s="43"/>
    </row>
    <row r="77" spans="2:3" ht="15" x14ac:dyDescent="0.25">
      <c r="B77" s="41"/>
      <c r="C77" s="43"/>
    </row>
    <row r="78" spans="2:3" ht="15" x14ac:dyDescent="0.25">
      <c r="B78" s="41" t="s">
        <v>65</v>
      </c>
      <c r="C78" s="43"/>
    </row>
    <row r="79" spans="2:3" ht="15" x14ac:dyDescent="0.25">
      <c r="B79" s="41" t="s">
        <v>66</v>
      </c>
      <c r="C79" s="43"/>
    </row>
    <row r="81" spans="2:2" ht="15" x14ac:dyDescent="0.25">
      <c r="B81" s="41" t="s">
        <v>67</v>
      </c>
    </row>
  </sheetData>
  <mergeCells count="27">
    <mergeCell ref="B1:C1"/>
    <mergeCell ref="A2:B3"/>
    <mergeCell ref="C2:F3"/>
    <mergeCell ref="H2:H3"/>
    <mergeCell ref="I2:J2"/>
    <mergeCell ref="K2:L2"/>
    <mergeCell ref="M2:N2"/>
    <mergeCell ref="E4:F4"/>
    <mergeCell ref="C19:F19"/>
    <mergeCell ref="A20:B20"/>
    <mergeCell ref="A21:B21"/>
    <mergeCell ref="A22:B22"/>
    <mergeCell ref="A23:B23"/>
    <mergeCell ref="A24:B24"/>
    <mergeCell ref="A25:B25"/>
    <mergeCell ref="A26:B26"/>
    <mergeCell ref="C27:F27"/>
    <mergeCell ref="A28:B28"/>
    <mergeCell ref="A29:B29"/>
    <mergeCell ref="A30:B30"/>
    <mergeCell ref="A36:B36"/>
    <mergeCell ref="A37:B37"/>
    <mergeCell ref="A31:B31"/>
    <mergeCell ref="A32:B32"/>
    <mergeCell ref="A33:B33"/>
    <mergeCell ref="A34:B34"/>
    <mergeCell ref="A35:B35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dc:description/>
  <cp:lastModifiedBy>Пользователь</cp:lastModifiedBy>
  <cp:revision>1</cp:revision>
  <cp:lastPrinted>2024-01-15T06:40:51Z</cp:lastPrinted>
  <dcterms:created xsi:type="dcterms:W3CDTF">1997-03-25T06:43:11Z</dcterms:created>
  <dcterms:modified xsi:type="dcterms:W3CDTF">2024-01-15T06:41:17Z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ОГПС-1 УГПС УВД Ханты-Мансийского округа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